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wp-my.sharepoint.com/personal/kc_cwp_org/Documents/Documents/041924/NWRN/Final Final/"/>
    </mc:Choice>
  </mc:AlternateContent>
  <xr:revisionPtr revIDLastSave="0" documentId="8_{8B7A24B7-D45A-43D2-B9D0-ED52F881CB0E}" xr6:coauthVersionLast="47" xr6:coauthVersionMax="47" xr10:uidLastSave="{00000000-0000-0000-0000-000000000000}"/>
  <workbookProtection lockStructure="1"/>
  <bookViews>
    <workbookView xWindow="-110" yWindow="-110" windowWidth="19420" windowHeight="10300" xr2:uid="{F0600A54-37E4-43F1-BEE3-BCFB9BCC11AB}"/>
  </bookViews>
  <sheets>
    <sheet name="About" sheetId="15" r:id="rId1"/>
    <sheet name="Get Data" sheetId="14" r:id="rId2"/>
    <sheet name="state scores" sheetId="2" state="hidden" r:id="rId3"/>
    <sheet name="Recommendations" sheetId="17" state="hidden" r:id="rId4"/>
    <sheet name="lists" sheetId="11" state="hidden" r:id="rId5"/>
  </sheets>
  <externalReferences>
    <externalReference r:id="rId6"/>
  </externalReferences>
  <definedNames>
    <definedName name="Q_1">#REF!</definedName>
    <definedName name="Sea_Level_Pressure">[1]SummaryScoreData!$K$17</definedName>
    <definedName name="Sea_Level_Print">'[1]Complete List'!$J$86:$J$95</definedName>
    <definedName name="state_dropdown" localSheetId="1">State_Vulnerabilities[STATE]</definedName>
    <definedName name="state_dropdown">State_Vulnerabilities[STATE]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4" l="1"/>
  <c r="D11" i="14"/>
  <c r="C11" i="14"/>
  <c r="C10" i="14"/>
  <c r="C9" i="14"/>
  <c r="C8" i="14"/>
  <c r="C7" i="14"/>
  <c r="D10" i="14"/>
  <c r="D9" i="14"/>
  <c r="D8" i="14"/>
  <c r="D7" i="14"/>
  <c r="D6" i="14"/>
  <c r="D14" i="14" l="1" a="1"/>
  <c r="D14"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<sst xmlns="http://schemas.openxmlformats.org/spreadsheetml/2006/main" count="1412" uniqueCount="245">
  <si>
    <t>State Data Tool for Stormwater Standards Review</t>
  </si>
  <si>
    <t xml:space="preserve">Incorporating climate information into stormwater management has been a challenge for many communities.  To provide a clearer understanding of the current state-level stormwater management approaches to climate resiliency, the Center for Watershed Protection (CWP) reviewed the existing state post-construction stormwater standards and authored a white paper that provides actionable recommendations for state agencies to adapt stormwater standards to climate change. </t>
  </si>
  <si>
    <t>CWP's review used a questionnaire and scoring sheet to evaluate the extent to which existing state stormwater standards incorporate adaptations to four major climate impacts.* In particular, the review assessed the extent to which the standards have been modified to address the climate impacts most important in that state's region. The questionanaire included 55 questions organized around seven categories: 1) design storm data &amp; best management practice (BMP) sizing, 2) BMP selection &amp; siting, 3) BMP storage, 4) conveyance &amp; pretreatment, 5) material selection, 6) maintenance, and 7) landscaping &amp; plant selection.</t>
  </si>
  <si>
    <r>
      <rPr>
        <b/>
        <sz val="12.5"/>
        <color theme="1"/>
        <rFont val="Aptos"/>
        <family val="2"/>
      </rPr>
      <t>Use the Get Data tab to access the results of this review for your state.</t>
    </r>
    <r>
      <rPr>
        <sz val="12"/>
        <color theme="1"/>
        <rFont val="Aptos"/>
        <family val="2"/>
      </rPr>
      <t xml:space="preserve"> The full white paper "Accounting for Climate Change in Post-Construction Stormwater Standards" and associated materials are available at: </t>
    </r>
  </si>
  <si>
    <t>https://cwp.org/accounting-for-climate-change-in-post-construction-stormwater-standards/</t>
  </si>
  <si>
    <t xml:space="preserve">* This review was completed in late 2023 and does not reflect any changes that were underway or made after that time period. </t>
  </si>
  <si>
    <t>Select a State to View Results.</t>
  </si>
  <si>
    <t>District of Columbia</t>
  </si>
  <si>
    <r>
      <t xml:space="preserve">STATE VULNERABILTY TO STORMWATER-RELATED CLIMATE IMPACTS </t>
    </r>
    <r>
      <rPr>
        <i/>
        <sz val="11"/>
        <color theme="0"/>
        <rFont val="Aptos"/>
        <family val="2"/>
      </rPr>
      <t>Vulnerability:</t>
    </r>
    <r>
      <rPr>
        <sz val="11"/>
        <color theme="0"/>
        <rFont val="Aptos"/>
        <family val="2"/>
      </rPr>
      <t xml:space="preserve"> The extent to which expected climate changes and future land development leaves the state vulnerable to stormwater-related impacts</t>
    </r>
  </si>
  <si>
    <r>
      <t xml:space="preserve">STATE READINESS TO ADAPT STORMWATER STANDARDS </t>
    </r>
    <r>
      <rPr>
        <i/>
        <sz val="11"/>
        <color theme="0"/>
        <rFont val="Aptos"/>
        <family val="2"/>
      </rPr>
      <t>Readiness:</t>
    </r>
    <r>
      <rPr>
        <sz val="11"/>
        <color theme="0"/>
        <rFont val="Aptos"/>
        <family val="2"/>
      </rPr>
      <t xml:space="preserve"> The extent to which state stormwater standards include modern elements and address climate change impacts</t>
    </r>
  </si>
  <si>
    <t>Climate Impact</t>
  </si>
  <si>
    <t>Ranking</t>
  </si>
  <si>
    <t>Score           (out of 10)</t>
  </si>
  <si>
    <t>Review Category</t>
  </si>
  <si>
    <r>
      <rPr>
        <b/>
        <sz val="12"/>
        <color theme="1"/>
        <rFont val="Aptos"/>
        <family val="2"/>
      </rPr>
      <t>Land Development</t>
    </r>
    <r>
      <rPr>
        <sz val="12"/>
        <color theme="1"/>
        <rFont val="Aptos"/>
        <family val="2"/>
      </rPr>
      <t>: Increase in developed land through 2050</t>
    </r>
  </si>
  <si>
    <r>
      <rPr>
        <b/>
        <sz val="12"/>
        <color theme="1"/>
        <rFont val="Aptos"/>
        <family val="2"/>
      </rPr>
      <t>Modern Manual:</t>
    </r>
    <r>
      <rPr>
        <sz val="12"/>
        <color theme="1"/>
        <rFont val="Aptos"/>
        <family val="2"/>
      </rPr>
      <t xml:space="preserve"> Extent to which standards are consistent with modern stormwater management principles</t>
    </r>
  </si>
  <si>
    <r>
      <rPr>
        <b/>
        <sz val="12"/>
        <color theme="1"/>
        <rFont val="Aptos"/>
        <family val="2"/>
      </rPr>
      <t>High Precipitation:</t>
    </r>
    <r>
      <rPr>
        <sz val="12"/>
        <color theme="1"/>
        <rFont val="Aptos"/>
        <family val="2"/>
      </rPr>
      <t xml:space="preserve"> Increased seasonal, annual or event precipitation</t>
    </r>
  </si>
  <si>
    <r>
      <rPr>
        <b/>
        <sz val="12"/>
        <color theme="1"/>
        <rFont val="Aptos"/>
        <family val="2"/>
      </rPr>
      <t>High Precipitation</t>
    </r>
    <r>
      <rPr>
        <sz val="12"/>
        <color theme="1"/>
        <rFont val="Aptos"/>
        <family val="2"/>
      </rPr>
      <t>: Extent to which standards have been adapted to address increasing precipitation</t>
    </r>
  </si>
  <si>
    <r>
      <rPr>
        <b/>
        <sz val="12"/>
        <color theme="1"/>
        <rFont val="Aptos"/>
        <family val="2"/>
      </rPr>
      <t>Drought</t>
    </r>
    <r>
      <rPr>
        <sz val="12"/>
        <color theme="1"/>
        <rFont val="Aptos"/>
        <family val="2"/>
      </rPr>
      <t>: Low seasonal, annual precipitation or prolonged drought</t>
    </r>
  </si>
  <si>
    <r>
      <rPr>
        <b/>
        <sz val="12"/>
        <color theme="1"/>
        <rFont val="Aptos"/>
        <family val="2"/>
      </rPr>
      <t xml:space="preserve">Drought: </t>
    </r>
    <r>
      <rPr>
        <sz val="12"/>
        <color theme="1"/>
        <rFont val="Aptos"/>
        <family val="2"/>
      </rPr>
      <t>Extent to which standards have been adapted to address drought</t>
    </r>
  </si>
  <si>
    <r>
      <rPr>
        <b/>
        <sz val="12"/>
        <color theme="1"/>
        <rFont val="Aptos"/>
        <family val="2"/>
      </rPr>
      <t xml:space="preserve">High Temperature: </t>
    </r>
    <r>
      <rPr>
        <sz val="12"/>
        <color theme="1"/>
        <rFont val="Aptos"/>
        <family val="2"/>
      </rPr>
      <t>Increased annual or seasonal temperature and heat waves</t>
    </r>
  </si>
  <si>
    <r>
      <rPr>
        <b/>
        <sz val="12"/>
        <color theme="1"/>
        <rFont val="Aptos"/>
        <family val="2"/>
      </rPr>
      <t>High Temperature:</t>
    </r>
    <r>
      <rPr>
        <sz val="12"/>
        <color theme="1"/>
        <rFont val="Aptos"/>
        <family val="2"/>
      </rPr>
      <t xml:space="preserve"> extent to which standards have been adapted to address increasing temperatures</t>
    </r>
  </si>
  <si>
    <r>
      <rPr>
        <b/>
        <sz val="12"/>
        <color theme="1"/>
        <rFont val="Aptos"/>
        <family val="2"/>
      </rPr>
      <t>Sea Level Rise</t>
    </r>
    <r>
      <rPr>
        <sz val="12"/>
        <color theme="1"/>
        <rFont val="Aptos"/>
        <family val="2"/>
      </rPr>
      <t>: Increased sea level rise and storm surge</t>
    </r>
  </si>
  <si>
    <r>
      <rPr>
        <b/>
        <sz val="12"/>
        <color theme="1"/>
        <rFont val="Aptos"/>
        <family val="2"/>
      </rPr>
      <t>Sea Level Rise</t>
    </r>
    <r>
      <rPr>
        <sz val="12"/>
        <color theme="1"/>
        <rFont val="Aptos"/>
        <family val="2"/>
      </rPr>
      <t>: Extent to which standards have been adapted to address sea level rise</t>
    </r>
  </si>
  <si>
    <t>Overall Vulnerability</t>
  </si>
  <si>
    <t>Overall Readiness</t>
  </si>
  <si>
    <t>Recommendations:</t>
  </si>
  <si>
    <t xml:space="preserve">Select a Category to View Recommended Improvements to State Standards. </t>
  </si>
  <si>
    <t>Top 5</t>
  </si>
  <si>
    <t>Note that many Modern Manual recommendations will also be helpful to adapt to specific climate impacts.</t>
  </si>
  <si>
    <t>STATE</t>
  </si>
  <si>
    <t>STATE VULNERABILITY</t>
  </si>
  <si>
    <t>VULN_LAND DEVEL</t>
  </si>
  <si>
    <t>VULN_High RAIN</t>
  </si>
  <si>
    <t>VULN_DROUGHT</t>
  </si>
  <si>
    <t>VULN_SEA LVL</t>
  </si>
  <si>
    <t>VULN_TEMP</t>
  </si>
  <si>
    <t>ModernManualScore</t>
  </si>
  <si>
    <t>HighPrecipScore</t>
  </si>
  <si>
    <t>DroughtScore</t>
  </si>
  <si>
    <t>HighTempScore</t>
  </si>
  <si>
    <t>SeaLevelRiseScore</t>
  </si>
  <si>
    <t>Readiness</t>
  </si>
  <si>
    <t>Alabama</t>
  </si>
  <si>
    <t>High</t>
  </si>
  <si>
    <t>Moderate</t>
  </si>
  <si>
    <t>Low</t>
  </si>
  <si>
    <t>Alaska</t>
  </si>
  <si>
    <t>Medium</t>
  </si>
  <si>
    <t>*</t>
  </si>
  <si>
    <t>Arizona</t>
  </si>
  <si>
    <t>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</si>
  <si>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</si>
  <si>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</si>
  <si>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</si>
  <si>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</si>
  <si>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</si>
  <si>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</si>
  <si>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</si>
  <si>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</si>
  <si>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</si>
  <si>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</si>
  <si>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</si>
  <si>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</si>
  <si>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</si>
  <si>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</si>
  <si>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</si>
  <si>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</si>
  <si>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</si>
  <si>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</si>
  <si>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</si>
  <si>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</si>
  <si>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</si>
  <si>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</si>
  <si>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</si>
  <si>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</si>
  <si>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</si>
  <si>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</si>
  <si>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</si>
  <si>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</si>
  <si>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</si>
  <si>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</si>
  <si>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</si>
  <si>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</si>
  <si>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</si>
  <si>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</si>
  <si>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</si>
  <si>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</si>
  <si>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</si>
  <si>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</si>
  <si>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</si>
  <si>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</si>
  <si>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</si>
  <si>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</si>
  <si>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</si>
  <si>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</si>
  <si>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</si>
  <si>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</si>
  <si>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</si>
  <si>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State</t>
  </si>
  <si>
    <t>Type</t>
  </si>
  <si>
    <t>Reco</t>
  </si>
  <si>
    <t>Modern Manual</t>
  </si>
  <si>
    <t>High Precipitation</t>
  </si>
  <si>
    <t>Drought</t>
  </si>
  <si>
    <t>Sea Level Rise</t>
  </si>
  <si>
    <t>High Temperature</t>
  </si>
  <si>
    <t>• Adopt specific numeric runoff reduction and water quality sizing standards.
• Apply standards statewide.
• Bioretention designs should incorporate internal water storage.
• Ensure that practices are resistant to erosion.  Methods include prescribing non-erosive storm events, providing detention at the inlet, or designing practices off-line.
• Incorporate channel protection sizing into existing standards
• Incorporate specific vegetation targets and/or a tree planting credit into standards.
• Provide filter media guidance to prevent clogging and ensure permeability.
• Reduce the disturbance threshold to less than 1 acre.
• Require Green Infrastructure practices either explicitly or as a means of achieving a goal such as runoff reduction.
• Standards should identify a specific ponding depth for filtering systems and bioretention.</t>
  </si>
  <si>
    <t>• Add a section that discusses climate change and recommends specific adaptation measures.
• Consider biochar to increase filter permeability.
• Consider carbon footprint when selecting BMP materials.
• Enhance the existing climate change section to recommend specific adaptation measures.
• For water quantity sizing, incorporate projected storm data or other options that account for increased storm depths due to climate change.
• If continuous modeling is used to establish quantity goals, incorporate future projected storm data.
• If flow-based pretreatment measures are utilized, select treatment units using conservative assumptions regarding storm intensity.
• Incorporate additional space around BMPs to provide a right of way for large, intense storms.
• Incorporate Smart BMP Technology into standards and provide recommendations for its use in adapting to changing storm patterns.
• Incorporate storms by reference rather than including maps or static images in standards.</t>
  </si>
  <si>
    <t>• Add a section that discusses climate change and recommends specific adaptation measures.
• Bioretention design should incorporate internal water storage.
•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Incorporate specific guidance for sizing rainwater harvesting systems.
• Modify existing water quality sizing to consider downstream ecology and quality.
• Prohibit or restrict the use of practices that consume water (e.g., practices with a permanent pool of water).
• Set specific goals for rainwater harvesting in the sizing criteria.</t>
  </si>
  <si>
    <t>• Add a section that discusses climate change and recommends specific adaptation measures.
• Consider corrosion-resistance when selecting BMP materials.
• Consider salt water intrusion and sea level rise when siting stormwater BMPs.
• Consider the carbon footprint of BMP materials.
• Elevate outfall inverts to the level of the projected high tide.
• Incorporate check valves to prevent backup at outlet pipes.
• Incorporate features that allow for future practice modification as climate changes.
• Incorporate pumps or other features provide increased head during high tide into the conveyance system.
• Oversize pipes or open channels to account for lost storage from rising sea levels.
• Provide guidance for converting stormwater BMPs to other practices (e.g., from an infiltration practice to a wetland) in the event of future sea level rise.</t>
  </si>
  <si>
    <t>• Add a section that discusses climate change and recommends specific adaptation measures.
• Consider the carbon footprint of BMP materials.
• Incorporate specific vegetation targets and/or a tree planting credit into standards.
• Incorporate temperature-resistance standards into BMP materials such as permeable pavement mixes.
• Modify existing water quality sizing to consider downstream ecology and quality.
• Select light colors for BMP materials such as permeable pavement to provide solar reflection.
• The landscaping section should suggest methods to modify plant selections based on changing climate conditions.</t>
  </si>
  <si>
    <t>• Incorporate unified sizing criteria to address water quality, water quantity, channel protection and runoff reduction.
• Update design storms to reference the most recent available storm data.
• Provide treatment credits or requirements to implement green infrastructure.
• Encourage redevelopment, impervious cover reduction, natural area conservation and tree protection and planting.
• Ensure that practices are resistant to erosion.  Methods include prescribing non-erosive storm events, providing detention at the inlet, or designing practices off-line.</t>
  </si>
  <si>
    <t>• Adopt specific numeric runoff reduction and water quality sizing standards.
• Apply standards statewide.
• Bioretention designs should incorporate internal water storage.
• Incorporate specific vegetation targets and/or a tree planting credit into standards.
• Provide filter media guidance to prevent clogging and ensure permeability.
• Require Green Infrastructure practices either explicitly or as a means of achieving a goal such as runoff reduction.
• Standards should identify a specific ponding depth for filtering systems and bioretention.
• Update design storms to reference the most recent available storm data.</t>
  </si>
  <si>
    <t>• Consider biochar to increase filter permeability.
• Consider carbon footprint when selecting BMP materials.
• Consider future floodplain extent when identifying potential locations for stormwater BMPs.
• Consider increasing the water quality storm depth to capture greater annual runoff volume.  
• Enhance the existing climate change section to recommend specific adaptation measures.
• For water quantity sizing, incorporate projected storm data or other options that account for increased storm depths due to climate change.
• If continuous modeling is used to establish quantity goals, incorporate future projected storm data.
• If flow-based pretreatment measures are utilized, select treatment units using conservative assumptions regarding storm intensity.
• Incorporate additional space around BMPs to provide a right of way for large, intense storms.
• Incorporate Smart BMP Technology into standards and provide recommendations for its use in adapting to changing storm patterns.</t>
  </si>
  <si>
    <t>• Bioretention design should incorporate internal water storage.
•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Modify existing water quality sizing to consider downstream ecology and quality.
• Prohibit or restrict the use of practices that consume water (e.g., practices with a permanent pool of water).
• Set specific goals for rainwater harvesting in the sizing criteria.
• Some plants on the landscaping list should be fire-resistant.
• Some plants on the landscaping list should be tolerant to periods of prolonged drought.</t>
  </si>
  <si>
    <t>• Consider corrosion-resistance when selecting BMP materials.
• Consider future floodplain extent when identifying potential locations for stormwater BMPs.
• Consider salt water intrusion and sea level rise when siting stormwater BMPs.
• Consider the carbon footprint of BMP materials.
• Elevate outfall inverts to the level of the projected high tide.
• Incorporate check valves to prevent backup at outlet pipes.
• Incorporate features that allow for future practice modification as climate changes.
• Incorporate pumps or other features provide increased head during high tide into the conveyance system.
• Incorporate sizing standards adapted to sea level rise in coastal regions.
• Oversize pipes or open channels to account for lost storage from rising sea levels.</t>
  </si>
  <si>
    <t>• Consider the carbon footprint of BMP materials.
• Incorporate specific vegetation targets and/or a tree planting credit into standards.
• Incorporate temperature-resistance standards into BMP materials such as permeable pavement mixes.
• Modify existing water quality sizing to consider downstream ecology and quality.
• Select light colors for BMP materials such as permeable pavement to provide solar reflection.
• Some plants on the landscaping list should provide shading or cooling.
• The landscaping section should suggest methods to modify plant selections based on changing climate conditions.</t>
  </si>
  <si>
    <t>• Add a section that discusses climate change and recommends specific adaptation measures.
• For water quantity sizing, incorporate projected storm data or other options that account for increased storm depths. Ensure the precipitation data are referenced to their source.
• Revise stormwater quantity sizing to either over-control the storm event or match a historic peak discharge.
• Provide a factor of safety for conveying the water quality storm, by assuming a greater peak discharge, or providing additional freeboard.
• Enhance ponding depth, storage design and filter media specifications in filtering/ bioretention systems to accommodate increasing storm intensities.</t>
  </si>
  <si>
    <t>• Adopt specific numeric runoff reduction and water quality sizing standards.
• Apply standards statewide.
• Bioretention designs should incorporate internal water storage.
• Develop a maintenance checklist to guide maintenance activities.
• Develop a state stormwater manual.
• Ensure that practices are resistant to erosion.  Methods include prescribing non-erosive storm events, providing detention at the inlet, or designing practices off-line.
• Guidance should include Green Infrastructure practices.
• Include a list of specific stormwater BMPs that are acceptable to meet standards.
• Incorporate a landscaping list into design standards.
• Incorporate channel protection sizing into existing standards</t>
  </si>
  <si>
    <t>• Add a section that discusses climate change and recommends specific adaptation measures.
• Consider biochar to increase filter permeability.
• Consider carbon footprint when selecting BMP materials.
• Consider future floodplain extent when identifying potential locations for stormwater BMPs.
• Enhance the existing climate change section to recommend specific adaptation measures.
• For water quantity sizing, incorporate projected storm data or other options that account for increased storm depths due to climate change.
• If continuous modeling is used to establish quantity goals, incorporate future projected storm data.
• If flow-based pretreatment measures are utilized, select treatment units using conservative assumptions regarding storm intensity.
• Incorporate additional space around BMPs to provide a right of way for large, intense storms.
• Incorporate Smart BMP Technology into standards and provide recommendations for its use in adapting to changing storm patterns.</t>
  </si>
  <si>
    <t>No Recommendations</t>
  </si>
  <si>
    <t>• Add a section that discusses climate change and recommends specific adaptation measures.
• Consider the carbon footprint of BMP materials.
• Incorporate specific vegetation targets and/or a tree planting credit into standards.
• Incorporate temperature-resistance standards into BMP materials such as permeable pavement mixes.
• Modify existing water quality sizing to consider downstream ecology and quality.
• Select light colors for BMP materials such as permeable pavement to provide solar reflection.
• Some plants on the landscaping list should provide shading or cooling.
• The landscaping section should suggest methods to modify plant selections based on changing climate conditions.</t>
  </si>
  <si>
    <t>• Revise or update stormwater standards to include specific design criteria and a list of acceptable practices.
• Incorporate unified sizing criteria to address water quality, water quantity, channel protection and runoff reduction.
• Update design storms to reference the most recent available storm data.
• Provide treatment credits or requirements to implement green infrastructure.
• Encourage redevelopment, impervious cover reduction, natural area conservation and tree protection and planting.</t>
  </si>
  <si>
    <t>• Adopt specific numeric runoff reduction and water quality sizing standards.
• Bioretention designs should incorporate internal water storage.
• Develop a state stormwater manual.
• Ensure that practices are resistant to erosion.  Methods include prescribing non-erosive storm events, providing detention at the inlet, or designing practices off-line.
• Guidance should include Green Infrastructure practices.
• Include a list of specific stormwater BMPs that are acceptable to meet standards.
• Incorporate a landscaping list into design standards.
• Incorporate channel protection sizing into existing standards
• Incorporate preatreatment into design standards.
• Incorporate specific vegetation targets and/or a tree planting credit into standards.</t>
  </si>
  <si>
    <t>• Add a section that discusses climate change and recommends specific adaptation measures.
• Consider biochar to increase filter permeability.
• Consider carbon footprint when selecting BMP materials.
• Consider future floodplain extent when identifying potential locations for stormwater BMPs.
• Enhance quantity sizing standards to consider historic flooding and downstream conditions.
• For water quantity sizing, incorporate projected storm data or other options that account for increased storm depths due to climate change.
• If continuous modeling is used to establish quantity goals, incorporate future projected storm data.
• If flow-based pretreatment measures are utilized, select treatment units using conservative assumptions regarding storm intensity.
• Incorporate additional space around BMPs to provide a right of way for large, intense storms.
• Incorporate Smart BMP Technology into standards and provide recommendations for its use in adapting to changing storm patterns.</t>
  </si>
  <si>
    <t>• Bioretention designs should incorporate internal water storage.
• Ensure that practices are resistant to erosion.  Methods include prescribing non-erosive storm events, providing detention at the inlet, or designing practices off-line.
• Incorporate a landscaping list into design standards.
• Incorporate specific vegetation targets and/or a tree planting credit into standards.
• Standards should identify a specific ponding depth for filtering systems and bioretention.</t>
  </si>
  <si>
    <t>• Add a section that discusses climate change and recommends specific adaptation measures.
• Bioretention design should incorporate internal water storage.
•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Prohibit or restrict the use of practices that consume water (e.g., practices with a permanent pool of water).
• Set specific goals for rainwater harvesting in the sizing criteria.
• Some plants on the landscaping list should be fire-resistant.
• Some plants on the landscaping list should be tolerant to periods of prolonged drought.</t>
  </si>
  <si>
    <t>• Add a section that discusses climate change and recommends specific adaptation measures.
• Consider corrosion-resistance when selecting BMP materials.
• Consider future floodplain extent when identifying potential locations for stormwater BMPs.
• Consider salt water intrusion and sea level rise when siting stormwater BMPs.
• Consider the carbon footprint of BMP materials.
• Elevate outfall inverts to the level of the projected high tide.
• Incorporate check valves to prevent backup at outlet pipes.
• Incorporate features that allow for future practice modification as climate changes.
• Incorporate pumps or other features provide increased head during high tide into the conveyance system.
• Incorporate sizing standards adapted to sea level rise in coastal regions.</t>
  </si>
  <si>
    <t>• Add a section that discusses climate change and recommends specific adaptation measures.
• Consider the carbon footprint of BMP materials.
• Incorporate specific vegetation targets and/or a tree planting credit into standards.
• Incorporate temperature-resistance standards into BMP materials such as permeable pavement mixes.
• Select light colors for BMP materials such as permeable pavement to provide solar reflection.
• Some plants on the landscaping list should provide shading or cooling.</t>
  </si>
  <si>
    <t>• Add a section that discusses climate change and recommends specific adaptation measures.
• Provide guidance on how to modify plant selections based on changing climate conditions, including fire-resistant and drought-tolerant species.
• Set specific goals for rainwater harvesting and incorporate design details for sizing of the systems.
• Bioretention designs should incorporate methods to retain soil moisture such as internal water storage, or incorporating adding polymers or biochar to the media to retain soil moisture.
• Review BMP materials and plantings to reduce carbon footprint and accommodate future climate change.</t>
  </si>
  <si>
    <t>• Ensure that practices are resistant to erosion.  Methods include prescribing non-erosive storm events, providing detention at the inlet, or designing practices off-line.
• Incorporate specific vegetation targets and/or a tree planting credit into standards.
• Revise standards to incorporate specific guidance for designing and selecting stormwater BMPs.
• Standards should identify a specific ponding depth for filtering systems and bioretention.</t>
  </si>
  <si>
    <t>• Consider biochar to increase filter permeability.
• Consider carbon footprint when selecting BMP materials.
• Consider future floodplain extent when identifying potential locations for stormwater BMPs.
• Consider increasing the water quality storm depth to capture greater annual runoff volume.  
• Enhance quantity sizing standards to consider historic flooding and downstream conditions.
• For water quantity sizing, incorporate projected storm data or other options that account for increased storm depths due to climate change.
• If continuous modeling is used to establish quantity goals, incorporate future projected storm data.
• If flow-based pretreatment measures are utilized, select treatment units using conservative assumptions regarding storm intensity.
• Incorporate additional space around BMPs to provide a right of way for large, intense storms.
• Incorporate Smart BMP Technology into standards and provide recommendations for its use in adapting to changing storm patterns.</t>
  </si>
  <si>
    <t>• Consider adding polymers designed to retain soil moisture to bioretention specifications.
• Consider the carbon footprint of BMP materials.
• Incorporate Smart BMP Technology into standards and provide recommendations for its use in maximizing use of water in rainwater harvesting systems.
• Incorporate specific guidance for sizing rainwater harvesting systems.
• Modify existing water quality sizing to consider downstream ecology and quality.
• Prohibit or restrict the use of practices that consume water (e.g., practices with a permanent pool of water).
• Set specific goals for rainwater harvesting in the sizing criteria.
• Some plants on the landscaping list should be fire-resistant.
• The landscaping section should suggest methods to modify plant selections based on changing climate conditions.</t>
  </si>
  <si>
    <t>• Consider corrosion-resistance when selecting BMP materials.
• Consider future floodplain extent when identifying potential locations for stormwater BMPs.
• Consider the carbon footprint of BMP materials.
• Elevate outfall inverts to the level of the projected high tide.
• Incorporate check valves to prevent backup at outlet pipes.
• Incorporate features that allow for future practice modification as climate changes.
• Incorporate pumps or other features provide increased head during high tide into the conveyance system.
• Incorporate sizing standards adapted to sea level rise in coastal regions.
• Oversize pipes or open channels to account for lost storage from rising sea levels.
• Provide guidance for converting stormwater BMPs to other practices (e.g., from an infiltration practice to a wetland) in the event of future sea level rise.</t>
  </si>
  <si>
    <t>• Consider the carbon footprint of BMP materials.
• Incorporate specific vegetation targets and/or a tree planting credit into standards.
• Incorporate temperature-resistance standards into BMP materials such as permeable pavement mixes.
• Modify existing water quality sizing to consider downstream ecology and quality.
• Select light colors for BMP materials such as permeable pavement to provide solar reflection.
• The landscaping section should suggest methods to modify plant selections based on changing climate conditions.</t>
  </si>
  <si>
    <t>• For water quantity sizing, incorporate projected storm data or other options that account for increased storm depths. Ensure the precipitation data are referenced to their source.
• Revise stormwater quantity sizing to either over-control the storm event or match a historic peak discharge.
• Provide a factor of safety for conveying the water quality storm, by assuming a greater peak discharge, or providing additional freeboard.
• Enhance ponding depth, storage design and filter media specifications in filtering/ bioretention systems to accommodate increasing storm intensities.
• When siting stormwater BMPs, consider changes in floodplain and groundwater rise due to climate change.</t>
  </si>
  <si>
    <t>• Bioretention designs should incorporate internal water storage.
• Incorporate specific vegetation targets and/or a tree planting credit into standards.
• Require designers to consider site design features that minimize impervious cover and protect critical natural areas (Low Impact Development)
• Standards should identify a specific ponding depth for filtering systems and bioretention.
• Update design storms to reference the most recent available storm data.</t>
  </si>
  <si>
    <t>• Add a section that discusses climate change and recommends specific adaptation measures.
• Bioretention design should incorporate internal water storage.
•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Modify existing water quality sizing to consider downstream ecology and quality.
• Prohibit or restrict the use of practices that consume water (e.g., practices with a permanent pool of water).
• Set specific goals for rainwater harvesting in the sizing criteria.
• Some plants on the landscaping list should be fire-resistant.</t>
  </si>
  <si>
    <t>• Add a section that discusses climate change and recommends specific adaptation measures.
• Consider corrosion-resistance when selecting BMP materials.
• Consider future floodplain extent when identifying potential locations for stormwater BMPs.
• Consider salt water intrusion and sea level rise when siting stormwater BMPs.
• Consider the carbon footprint of BMP materials.
• Elevate outfall inverts to the level of the projected high tide.
• Incorporate check valves to prevent backup at outlet pipes.
• Incorporate features that allow for future practice modification as climate changes.
• Incorporate pumps or other features provide increased head during high tide into the conveyance system.
• Oversize pipes or open channels to account for lost storage from rising sea levels.</t>
  </si>
  <si>
    <t>• Ensure that practices are resistant to erosion.  Methods include prescribing non-erosive storm events, providing detention at the inlet, or designing practices off-line.</t>
  </si>
  <si>
    <t>• Add a section that discusses climate change and recommends specific adaptation measures.
• Consider biochar to increase filter permeability.
• Consider carbon footprint when selecting BMP materials.
• Consider increasing the water quality storm depth to capture greater annual runoff volume.  
• Enhance quantity sizing standards to consider historic flooding and downstream conditions.
• For water quantity sizing, incorporate projected storm data or other options that account for increased storm depths due to climate change.
• If continuous modeling is used to establish quantity goals, incorporate future projected storm data.
• If flow-based pretreatment measures are utilized, select treatment units using conservative assumptions regarding storm intensity.
• Incorporate additional space around BMPs to provide a right of way for large, intense storms.
• Incorporate Smart BMP Technology into standards and provide recommendations for its use in adapting to changing storm patterns.</t>
  </si>
  <si>
    <t>• Add a section that discusses climate change and recommends specific adaptation measures.
•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Prohibit or restrict the use of practices that consume water (e.g., practices with a permanent pool of water).
• Set specific goals for rainwater harvesting in the sizing criteria.
• Some plants on the landscaping list should be fire-resistant.
• The landscaping section should suggest methods to modify plant selections based on changing climate conditions.</t>
  </si>
  <si>
    <t>• Add a section that discusses climate change and recommends specific adaptation measures.
• Consider corrosion-resistance when selecting BMP materials.
• Consider salt water intrusion and sea level rise when siting stormwater BMPs.
• Consider the carbon footprint of BMP materials.
• Elevate outfall inverts to the level of the projected high tide.
• Incorporate features that allow for future practice modification as climate changes.
• Incorporate sizing standards adapted to sea level rise in coastal regions.
• Oversize pipes or open channels to account for lost storage from rising sea levels.
• Provide guidance for converting stormwater BMPs to other practices (e.g., from an infiltration practice to a wetland) in the event of future sea level rise.
• Revise standards to incorporate a reserve area or future practice expansion to accommodate sea level rise.</t>
  </si>
  <si>
    <t>• Add a section that discusses climate change and recommends specific adaptation measures.
• Consider the carbon footprint of BMP materials.
• Incorporate temperature-resistance standards into BMP materials such as permeable pavement mixes.
• Select light colors for BMP materials such as permeable pavement to provide solar reflection.
• Some plants on the landscaping list should provide shading or cooling.
• The landscaping section should suggest methods to modify plant selections based on changing climate conditions.</t>
  </si>
  <si>
    <t>• Adopt specific numeric runoff reduction and water quality sizing standards.
• Bioretention designs should incorporate internal water storage.
• Ensure that practices are resistant to erosion.  Methods include prescribing non-erosive storm events, providing detention at the inlet, or designing practices off-line.
• Guidance should include Green Infrastructure practices.
• Incorporate a landscaping list into design standards.
• Incorporate preatreatment into design standards.
• Incorporate specific vegetation targets and/or a tree planting credit into standards.
• Provide filter media guidance to prevent clogging and ensure permeability.
• Require designers to consider site design features that minimize impervious cover and protect critical natural areas (Low Impact Development)
• Require Green Infrastructure practices either explicitly or as a means of achieving a goal such as runoff reduction.</t>
  </si>
  <si>
    <t>• Incorporate unified sizing criteria to address water quality, water quantity, channel protection and runoff reduction.
• Update design storms to reference the most recent available storm data.
• Provide treatment credits or requirements to implement green infrastructure.
• Encourage redevelopment, impervious cover reduction, natural area conservation and tree protection and planting.
• Include a plant list that identifies plant tolerances to drought, differing soil conditions, salt tolerance and inundation.</t>
  </si>
  <si>
    <t>• Apply standards statewide.
• Incorporate specific vegetation targets and/or a tree planting credit into standards.
• Reduce the disturbance threshold to less than 1 acre.</t>
  </si>
  <si>
    <t>• Consider biochar to increase filter permeability.
• Consider carbon footprint when selecting BMP materials.
• Consider increasing the water quality storm depth to capture greater annual runoff volume.  
• Enhance quantity sizing standards to consider historic flooding and downstream conditions.
• For water quantity sizing, incorporate projected storm data or other options that account for increased storm depths due to climate change.
• If continuous modeling is used to establish quantity goals, incorporate future projected storm data.
• If flow-based pretreatment measures are utilized, select treatment units using conservative assumptions regarding storm intensity.
• Incorporate additional space around BMPs to provide a right of way for large, intense storms.
• Incorporate Smart BMP Technology into standards and provide recommendations for its use in adapting to changing storm patterns.
• Increase the ponding depth for filtering systems and bioretention to prevent bypass of high intensity storm events.</t>
  </si>
  <si>
    <t>•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Modify existing water quality sizing to consider downstream ecology and quality.
• Prohibit or restrict the use of practices that consume water (e.g., practices with a permanent pool of water).
• Set specific goals for rainwater harvesting in the sizing criteria.
• Some plants on the landscaping list should be fire-resistant.</t>
  </si>
  <si>
    <t>• Consider corrosion-resistance when selecting BMP materials.
• Consider salt water intrusion and sea level rise when siting stormwater BMPs.
• Consider the carbon footprint of BMP materials.
• Incorporate check valves to prevent backup at outlet pipes.
• Incorporate features that allow for future practice modification as climate changes.
• Incorporate pumps or other features provide increased head during high tide into the conveyance system.
• Incorporate sizing standards adapted to sea level rise in coastal regions.
• Oversize pipes or open channels to account for lost storage from rising sea levels.
• Revise standards to incorporate a reserve area or future practice expansion to accommodate sea level rise.
• Revise stormwater BMP siting standards to incorporate sea level rise.</t>
  </si>
  <si>
    <t>• Consider the carbon footprint of BMP materials.
• Incorporate specific vegetation targets and/or a tree planting credit into standards.
• Incorporate temperature-resistance standards into BMP materials such as permeable pavement mixes.
• Modify existing water quality sizing to consider downstream ecology and quality.
• Select light colors for BMP materials such as permeable pavement to provide solar reflection.
• Some plants on the landscaping list should provide shading or cooling.</t>
  </si>
  <si>
    <t>• For water quantity sizing, incorporate projected storm data or other options that account for increased storm depths. Ensure the precipitation data are referenced to their source.
• Revise stormwater quantity sizing to either over-control the storm event or match a historic peak discharge.
• Provide a factor of safety for conveying the water quality storm, by assuming a greater peak discharge, or providing additional freeboard.
• Enhance ponding depth, storage design and filter media specifications in filtering/ bioretention systems to accommodate increasing storm intensities.
• Add a section in the standards to include approaches and techniques that reduce the impact of sea level rise on stormwater practices, such as increasing conveyance capacity and elevating outfall inverts.</t>
  </si>
  <si>
    <t>• Adopt specific numeric runoff reduction and water quality sizing standards.
• Apply standards statewide.
• Bioretention designs should incorporate internal water storage.
• Develop a maintenance checklist to guide maintenance activities.
• Develop a state stormwater manual.
• Incorporate a landscaping list into design standards.
• Incorporate channel protection sizing into existing standards
• Incorporate specific vegetation targets and/or a tree planting credit into standards.
• Provide filter media guidance to prevent clogging and ensure permeability.
• Reduce the disturbance threshold to less than 1 acre.</t>
  </si>
  <si>
    <t>• Add a section that discusses climate change and recommends specific adaptation measures.
• Consider the carbon footprint of BMP materials.
• Incorporate specific vegetation targets and/or a tree planting credit into standards.
• Incorporate temperature-resistance standards into BMP materials such as permeable pavement mixes.
• Modify existing water quality sizing to consider downstream ecology and quality.
• Select light colors for BMP materials such as permeable pavement to provide solar reflection.
• Some plants on the landscaping list should provide shading or cooling.</t>
  </si>
  <si>
    <t>• Adopt specific numeric runoff reduction and water quality sizing standards.
• Apply standards statewide.
• Bioretention designs should incorporate internal water storage.
• Develop a state stormwater manual.
• Ensure that practices are resistant to erosion.  Methods include prescribing non-erosive storm events, providing detention at the inlet, or designing practices off-line.
• Guidance should include Green Infrastructure practices.
• Incorporate a landscaping list into design standards.
• Incorporate preatreatment into design standards.
• Incorporate specific vegetation targets and/or a tree planting credit into standards.
• Provide filter media guidance to prevent clogging and ensure permeability.</t>
  </si>
  <si>
    <t>• Adopt specific numeric runoff reduction and water quality sizing standards.
• Apply standards statewide.
• Bioretention designs should incorporate internal water storage.
• Ensure that practices are resistant to erosion.  Methods include prescribing non-erosive storm events, providing detention at the inlet, or designing practices off-line.
• Incorporate channel protection sizing into existing standards
• Reduce the disturbance threshold to less than 1 acre.
• Require Green Infrastructure practices either explicitly or as a means of achieving a goal such as runoff reduction.
• Standards should identify a specific ponding depth for filtering systems and bioretention.
• Update design storms to reference the most recent available storm data.</t>
  </si>
  <si>
    <t>• Add a section that discusses climate change and recommends specific adaptation measures.
• Bioretention design should incorporate internal water storage.
• Consider incorporating biochar into filter media standards.
• Consider the carbon footprint of BMP materials.
• Incorporate Smart BMP Technology into standards and provide recommendations for its use in maximizing use of water in rainwater harvesting systems.
• Incorporate specific guidance for sizing rainwater harvesting systems.
• Modify existing water quality sizing to consider downstream ecology and quality.
• Prohibit or restrict the use of practices that consume water (e.g., practices with a permanent pool of water).
• Set specific goals for rainwater harvesting in the sizing criteria.
• Some plants on the landscaping list should be fire-resistant.</t>
  </si>
  <si>
    <t>• Add a section that discusses climate change and recommends specific adaptation measures.
• Consider the carbon footprint of BMP materials.
• Incorporate temperature-resistance standards into BMP materials such as permeable pavement mixes.
• Modify existing water quality sizing to consider downstream ecology and quality.
• Select light colors for BMP materials such as permeable pavement to provide solar reflection.
• Some plants on the landscaping list should provide shading or cooling.
• The landscaping section should suggest methods to modify plant selections based on changing climate conditions.</t>
  </si>
  <si>
    <t>• Incorporate unified sizing criteria to address water quality, water quantity, channel protection and runoff reduction.
• Update design storms to reference the most recent available storm data.
• Provide treatment credits or requirements to implement green infrastructure.
• Ensure that practices are resistant to erosion.  Methods include prescribing non-erosive storm events, providing detention at the inlet, or designing practices off-line.
• Expand permit coverage by applying standards to redevelopment, smaller sites, or outside of MS4 areas.</t>
  </si>
  <si>
    <t>• Apply standards statewide.
• Develop a maintenance checklist to guide maintenance activities.
• Guidance should include Green Infrastructure practices.
• Incorporate specific vegetation targets and/or a tree planting credit into standards.
• Standards should identify a specific ponding depth for filtering systems and bioretention.</t>
  </si>
  <si>
    <t>• Add a section that discusses climate change and recommends specific adaptation measures.
• Consider biochar to increase filter permeability.
• Consider carbon footprint when selecting BMP materials.
• Consider future floodplain extent when identifying potential locations for stormwater BMPs.
• Enhance the existing climate change section to recommend specific adaptation measures.
• For water quantity sizing, incorporate projected storm data or other options that account for increased storm depths due to climate change.
• If flow-based pretreatment measures are utilized, select treatment units using conservative assumptions regarding storm intensity.
• Incorporate additional space around BMPs to provide a right of way for large, intense storms.
• Incorporate Smart BMP Technology into standards and provide recommendations for its use in adapting to changing storm patterns.
• Increase the ponding depth for filtering systems and bioretention to prevent bypass of high intensity storm events.</t>
  </si>
  <si>
    <t>• Add a section that discusses climate change and recommends specific adaptation measures.
• Consider incorporating biochar into filter media standards.
• Consider the carbon footprint of BMP materials.
• Incorporate Smart BMP Technology into standards and provide recommendations for its use in maximizing use of water in rainwater harvesting systems.
• Incorporate specific guidance for sizing rainwater harvesting systems.
• Modify existing water quality sizing to consider downstream ecology and quality.
• Prohibit or restrict the use of practices that consume water (e.g., practices with a permanent pool of water).
• Set specific goals for rainwater harvesting in the sizing criteria.
• Some plants on the landscaping list should be fire-resistant.
• Some plants on the landscaping list should be tolerant to periods of prolonged drought.</t>
  </si>
  <si>
    <t>• Adopt specific numeric runoff reduction and water quality sizing standards.
• Apply standards statewide.
• Bioretention designs should incorporate internal water storage.
• Develop a maintenance checklist to guide maintenance activities.
• Develop a state stormwater manual.
• Ensure that practices are resistant to erosion.  Methods include prescribing non-erosive storm events, providing detention at the inlet, or designing practices off-line.
• Incorporate a landscaping list into design standards.
• Incorporate channel protection sizing into existing standards
• Incorporate maintenance into BMP Design Standards.
• Incorporate preatreatment into design standards.</t>
  </si>
  <si>
    <t>• Adopt specific numeric runoff reduction and water quality sizing standards.
• Bioretention designs should incorporate internal water storage.
• Develop a maintenance checklist to guide maintenance activities.
• Ensure that practices are resistant to erosion.  Methods include prescribing non-erosive storm events, providing detention at the inlet, or designing practices off-line.
• Incorporate a landscaping list into design standards.
• Incorporate specific vegetation targets and/or a tree planting credit into standards.
• Provide filter media guidance to prevent clogging and ensure permeability.
• Reduce the disturbance threshold to less than 1 acre.
• Require Green Infrastructure practices either explicitly or as a means of achieving a goal such as runoff reduction.
• Standards should identify a specific ponding depth for filtering systems and bioretention.</t>
  </si>
  <si>
    <t>• Add a section that discusses climate change and recommends specific adaptation measures.
• Consider biochar to increase filter permeability.
• Consider carbon footprint when selecting BMP materials.
• Consider future floodplain extent when identifying potential locations for stormwater BMPs.
• Consider increasing the water quality storm depth to capture greater annual runoff volume.  
• Enhance the existing climate change section to recommend specific adaptation measures.
• For water quantity sizing, incorporate projected storm data or other options that account for increased storm depths due to climate change.
• If continuous modeling is used to establish quantity goals, incorporate future projected storm data.
• If flow-based pretreatment measures are utilized, select treatment units using conservative assumptions regarding storm intensity.
• Incorporate additional space around BMPs to provide a right of way for large, intense storms.</t>
  </si>
  <si>
    <t>• Add a section that discusses climate change and recommends specific adaptation measures.
• Bioretention design should incorporate internal water storage.
•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Incorporate specific guidance for sizing rainwater harvesting systems.
• Prohibit or restrict the use of practices that consume water (e.g., practices with a permanent pool of water).
• Set specific goals for rainwater harvesting in the sizing criteria.
• Some plants on the landscaping list should be fire-resistant.</t>
  </si>
  <si>
    <t>• Add a section that discusses climate change and recommends specific adaptation measures.
• Consider the carbon footprint of BMP materials.
• Incorporate specific vegetation targets and/or a tree planting credit into standards.
• Incorporate temperature-resistance standards into BMP materials such as permeable pavement mixes.
• Select light colors for BMP materials such as permeable pavement to provide solar reflection.
• Some plants on the landscaping list should provide shading or cooling.
• The landscaping section should suggest methods to modify plant selections based on changing climate conditions.</t>
  </si>
  <si>
    <t>• Incorporate unified sizing criteria to address water quality, water quantity, channel protection and runoff reduction.
• Provide treatment credits or requirements to implement green infrastructure.
• Encourage redevelopment, impervious cover reduction, natural area conservation and tree protection and planting.
• Include a plant list that identifies plant tolerances to drought, differing soil conditions, salt tolerance and inundation.
• Incorporate pretreatment, maintenance requirements, evaluation methods and schedule into the design standards.</t>
  </si>
  <si>
    <t>• Bioretention designs should incorporate internal water storage.
• Incorporate specific vegetation targets and/or a tree planting credit into standards.
• Review and update existing design standards.
• Update design storms to reference the most recent available storm data.</t>
  </si>
  <si>
    <t>• Add a section that discusses climate change and recommends specific adaptation measures.
• Consider corrosion-resistance when selecting BMP materials.
• Consider salt water intrusion and sea level rise when siting stormwater BMPs.
• Consider the carbon footprint of BMP materials.
• Enhance the existing climate change section to recommend specific adaptation measures.
• Incorporate features that allow for future practice modification as climate changes.
• Incorporate pumps or other features provide increased head during high tide into the conveyance system.
• Provide guidance for converting stormwater BMPs to other practices (e.g., from an infiltration practice to a wetland) in the event of future sea level rise.
• Revise standards to incorporate a reserve area or future practice expansion to accommodate sea level rise.
• Revise stormwater BMP siting standards to incorporate sea level rise.</t>
  </si>
  <si>
    <t>• Bioretention designs should incorporate internal water storage.
• Incorporate channel protection sizing into existing standards
• Incorporate specific vegetation targets and/or a tree planting credit into standards.
• Provide filter media guidance to prevent clogging and ensure permeability.
• Review and update existing design standards.
• Standards should identify a specific ponding depth for filtering systems and bioretention.
• Update design storms to reference the most recent available storm data.</t>
  </si>
  <si>
    <t>• Add a section that discusses climate change and recommends specific adaptation measures.
• Consider the carbon footprint of BMP materials.
• Incorporate specific vegetation targets and/or a tree planting credit into standards.
• Modify existing water quality sizing to consider downstream ecology and quality.
• Select light colors for BMP materials such as permeable pavement to provide solar reflection.
• The landscaping section should suggest methods to modify plant selections based on changing climate conditions.</t>
  </si>
  <si>
    <t>• Apply standards statewide.
• Bioretention designs should incorporate internal water storage.
• Ensure that practices are resistant to erosion.  Methods include prescribing non-erosive storm events, providing detention at the inlet, or designing practices off-line.
• Incorporate specific vegetation targets and/or a tree planting credit into standards.
• Provide filter media guidance to prevent clogging and ensure permeability.
• Reduce the disturbance threshold to less than 1 acre.
• Require Green Infrastructure practices either explicitly or as a means of achieving a goal such as runoff reduction.
• Standards should identify a specific ponding depth for filtering systems and bioretention.
• Update design storms to reference the most recent available storm data.</t>
  </si>
  <si>
    <t>• Add a section that discusses climate change and recommends specific adaptation measures.
• Consider biochar to increase filter permeability.
• Consider carbon footprint when selecting BMP materials.
• Consider future floodplain extent when identifying potential locations for stormwater BMPs.
• Consider increasing the water quality storm depth to capture greater annual runoff volume.  
• Enhance quantity sizing standards to consider historic flooding and downstream conditions.
• For water quantity sizing, incorporate projected storm data or other options that account for increased storm depths due to climate change.
• If continuous modeling is used to establish quantity goals, incorporate future projected storm data.
• If flow-based pretreatment measures are utilized, select treatment units using conservative assumptions regarding storm intensity.
• Incorporate additional space around BMPs to provide a right of way for large, intense storms.</t>
  </si>
  <si>
    <t>• Update design storms to reference the most recent available storm data.
• Provide treatment credits or requirements to implement green infrastructure.
• Encourage redevelopment, impervious cover reduction, natural area conservation and tree protection and planting.
• Ensure that practices are resistant to erosion.  Methods include prescribing non-erosive storm events, providing detention at the inlet, or designing practices off-line.
• Expand permit coverage by applying standards to redevelopment, smaller sites, or outside of MS4 areas.</t>
  </si>
  <si>
    <t>• Reduce the disturbance threshold to less than 1 acre.</t>
  </si>
  <si>
    <t>• Consider biochar to increase filter permeability.
• Consider carbon footprint when selecting BMP materials.
• Consider increasing the water quality storm depth to capture greater annual runoff volume.  
• Enhance quantity sizing standards to consider historic flooding and downstream conditions.
• For water quantity sizing, incorporate projected storm data or other options that account for increased storm depths due to climate change.
• If continuous modeling is used to establish quantity goals, incorporate future projected storm data.
• If flow-based pretreatment measures are utilized, select treatment units using conservative assumptions regarding storm intensity.
• Incorporate additional space around BMPs to provide a right of way for large, intense storms.
• Incorporate Smart BMP Technology into standards and provide recommendations for its use in adapting to changing storm patterns.
• Provide a factor of safety when conveying the water quality storm, either by modeling a high-intensity storm or providing supplemental freeboard.</t>
  </si>
  <si>
    <t>•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Prohibit or restrict the use of practices that consume water (e.g., practices with a permanent pool of water).
• Set specific goals for rainwater harvesting in the sizing criteria.
• Some plants on the landscaping list should be fire-resistant.
• The landscaping section should suggest methods to modify plant selections based on changing climate conditions.</t>
  </si>
  <si>
    <t>• Consider the carbon footprint of BMP materials.
• Incorporate temperature-resistance standards into BMP materials such as permeable pavement mixes.
• Select light colors for BMP materials such as permeable pavement to provide solar reflection.
• Some plants on the landscaping list should provide shading or cooling.
• The landscaping section should suggest methods to modify plant selections based on changing climate conditions.</t>
  </si>
  <si>
    <t>• Adopt specific numeric runoff reduction and water quality sizing standards.
• Apply standards statewide.
• Develop a maintenance checklist to guide maintenance activities.
• Incorporate a landscaping list into design standards.
• Incorporate channel protection sizing into existing standards
• Incorporate specific vegetation targets and/or a tree planting credit into standards.
• Reduce the disturbance threshold to less than 1 acre.
• Update design storms to reference the most recent available storm data.</t>
  </si>
  <si>
    <t>• Add a section that discusses climate change and recommends specific adaptation measures.
•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Incorporate specific guidance for sizing rainwater harvesting systems.
• Modify existing water quality sizing to consider downstream ecology and quality.
• Prohibit or restrict the use of practices that consume water (e.g., practices with a permanent pool of water).
• Set specific goals for rainwater harvesting in the sizing criteria.
• Some plants on the landscaping list should be fire-resistant.</t>
  </si>
  <si>
    <t>• Incorporate unified sizing criteria to address water quality, water quantity, channel protection and runoff reduction.
• Update design storms to reference the most recent available storm data.
• Encourage redevelopment, impervious cover reduction, natural area conservation and tree protection and planting.
• Include a plant list that identifies plant tolerances to drought, differing soil conditions, salt tolerance and inundation.
• Add a section in the standards to include approaches and techniques that reduce the impact of sea level rise on stormwater practices, such as increasing conveyance capacity and elevating outfall inverts.</t>
  </si>
  <si>
    <t>• Apply standards statewide.
• Bioretention designs should incorporate internal water storage.
• Develop a state stormwater manual.
• Ensure that practices are resistant to erosion.  Methods include prescribing non-erosive storm events, providing detention at the inlet, or designing practices off-line.
• Guidance should include Green Infrastructure practices.
• Include a list of specific stormwater BMPs that are acceptable to meet standards.
• Incorporate a landscaping list into design standards.
• Incorporate channel protection sizing into existing standards
• Incorporate preatreatment into design standards.
• Incorporate specific vegetation targets and/or a tree planting credit into standards.</t>
  </si>
  <si>
    <t>• Adopt specific numeric runoff reduction and water quality sizing standards.
• Apply standards statewide.
• Bioretention designs should incorporate internal water storage.
• Incorporate a landscaping list into design standards.
• Incorporate channel protection sizing into existing standards
• Incorporate specific vegetation targets and/or a tree planting credit into standards.
• Reduce the disturbance threshold to less than 1 acre.
• Update design storms to reference the most recent available storm data.</t>
  </si>
  <si>
    <t>• Incorporate unified sizing criteria to address water quality, water quantity, channel protection and runoff reduction.
• Update design storms to reference the most recent available storm data.
• Encourage redevelopment, impervious cover reduction, natural area conservation and tree protection and planting.
• Include a plant list that identifies plant tolerances to drought, differing soil conditions, salt tolerance and inundation.
• Expand permit coverage by applying standards to redevelopment, smaller sites, or outside of MS4 areas.</t>
  </si>
  <si>
    <t>• Adopt specific numeric runoff reduction and water quality sizing standards.
• Apply standards statewide.
• Bioretention designs should incorporate internal water storage.
• Develop a state stormwater manual.
• Ensure that practices are resistant to erosion.  Methods include prescribing non-erosive storm events, providing detention at the inlet, or designing practices off-line.
• Guidance should include Green Infrastructure practices.
• Include a list of specific stormwater BMPs that are acceptable to meet standards.
• Incorporate a landscaping list into design standards.
• Incorporate channel protection sizing into existing standards
• Incorporate preatreatment into design standards.</t>
  </si>
  <si>
    <t>• Apply standards statewide.
• Bioretention designs should incorporate internal water storage.
• Incorporate a landscaping list into design standards.
• Incorporate specific vegetation targets and/or a tree planting credit into standards.
• Reduce the disturbance threshold to less than 1 acre.
• Review and update existing design standards.
• Update design storms to reference the most recent available storm data.</t>
  </si>
  <si>
    <t>• Incorporate specific vegetation targets and/or a tree planting credit into standards.</t>
  </si>
  <si>
    <t>• Consider biochar to increase filter permeability.
• Consider carbon footprint when selecting BMP materials.
• Consider future floodplain extent when identifying potential locations for stormwater BMPs.
• Consider increasing the water quality storm depth to capture greater annual runoff volume.  
• Enhance quantity sizing standards to consider historic flooding and downstream conditions.
• If continuous modeling is used to establish quantity goals, incorporate future projected storm data.
• Incorporate additional space around BMPs to provide a right of way for large, intense storms.
• Incorporate Smart BMP Technology into standards and provide recommendations for its use in adapting to changing storm patterns.
• Increase the ponding depth for filtering systems and bioretention to prevent bypass of high intensity storm events.</t>
  </si>
  <si>
    <t>•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Incorporate specific guidance for sizing rainwater harvesting systems.
• Prohibit or restrict the use of practices that consume water (e.g., practices with a permanent pool of water).
• Set specific goals for rainwater harvesting in the sizing criteria.
• Some plants on the landscaping list should be fire-resistant.
• Some plants on the landscaping list should be tolerant to periods of prolonged drought.
• The landscaping section should suggest methods to modify plant selections based on changing climate conditions.</t>
  </si>
  <si>
    <t>• Consider corrosion-resistance when selecting BMP materials.
• Consider future floodplain extent when identifying potential locations for stormwater BMPs.
• Consider salt water intrusion and sea level rise when siting stormwater BMPs.
• Consider the carbon footprint of BMP materials.
• Elevate outfall inverts to the level of the projected high tide.
• Incorporate check valves to prevent backup at outlet pipes.
• Incorporate features that allow for future practice modification as climate changes.
• Incorporate pumps or other features provide increased head during high tide into the conveyance system.
• Oversize pipes or open channels to account for lost storage from rising sea levels.
• Provide guidance for converting stormwater BMPs to other practices (e.g., from an infiltration practice to a wetland) in the event of future sea level rise.</t>
  </si>
  <si>
    <t>• Consider the carbon footprint of BMP materials.
• Incorporate specific vegetation targets and/or a tree planting credit into standards.
• Incorporate temperature-resistance standards into BMP materials such as permeable pavement mixes.
• Select light colors for BMP materials such as permeable pavement to provide solar reflection.
• Some plants on the landscaping list should provide shading or cooling.
• The landscaping section should suggest methods to modify plant selections based on changing climate conditions.</t>
  </si>
  <si>
    <t>• Enhance ponding depth, storage design and filter media specifications in filtering/ bioretention systems to accommodate increasing storm intensities.
• When siting stormwater BMPs, consider changes in floodplain and groundwater rise due to climate change.
• Incorporate advanced techniques such as Smart BMPs to provide long-term adaptability.
• Review BMP materials and plantings to reduce carbon footprint and accommodate future climate change.
• Add a section in the standards to include approaches and techniques that reduce the impact of sea level rise on stormwater practices, such as increasing conveyance capacity and elevating outfall inverts.</t>
  </si>
  <si>
    <t>• Consider biochar to increase filter permeability.
• Consider carbon footprint when selecting BMP materials.
• Consider future floodplain extent when identifying potential locations for stormwater BMPs.
• Enhance quantity sizing standards to consider historic flooding and downstream conditions.
• For water quantity sizing, incorporate projected storm data or other options that account for increased storm depths due to climate change.
• If continuous modeling is used to establish quantity goals, incorporate future projected storm data.
• If flow-based pretreatment measures are utilized, select treatment units using conservative assumptions regarding storm intensity.
• Incorporate additional space around BMPs to provide a right of way for large, intense storms.
• Incorporate Smart BMP Technology into standards and provide recommendations for its use in adapting to changing storm patterns.
• Incorporate storms by reference rather than including maps or static images in standards.</t>
  </si>
  <si>
    <t>• Bioretention design should incorporate internal water storage.
•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Incorporate specific guidance for sizing rainwater harvesting systems.
• Modify existing water quality sizing to consider downstream ecology and quality.
• Prohibit or restrict the use of practices that consume water (e.g., practices with a permanent pool of water).
• Set specific goals for rainwater harvesting in the sizing criteria.
• Some plants on the landscaping list should be fire-resistant.</t>
  </si>
  <si>
    <t>• Ensure that practices are resistant to erosion.  Methods include prescribing non-erosive storm events, providing detention at the inlet, or designing practices off-line.
• Reduce the disturbance threshold to less than 1 acre.</t>
  </si>
  <si>
    <t>• Consider biochar to increase filter permeability.
• Consider carbon footprint when selecting BMP materials.
• Consider increasing the water quality storm depth to capture greater annual runoff volume.  
• Enhance quantity sizing standards to consider historic flooding and downstream conditions.
• For water quantity sizing, incorporate projected storm data or other options that account for increased storm depths due to climate change.
• If continuous modeling is used to establish quantity goals, incorporate future projected storm data.
• If flow-based pretreatment measures are utilized, select treatment units using conservative assumptions regarding storm intensity.
• Incorporate Smart BMP Technology into standards and provide recommendations for its use in adapting to changing storm patterns.
• Increase the ponding depth for filtering systems and bioretention to prevent bypass of high intensity storm events.
• Provide a factor of safety when conveying the water quality storm, either by modeling a high-intensity storm or providing supplemental freeboard.</t>
  </si>
  <si>
    <t>•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Prohibit or restrict the use of practices that consume water (e.g., practices with a permanent pool of water).
• Some plants on the landscaping list should be tolerant to periods of prolonged drought.</t>
  </si>
  <si>
    <t>• Consider corrosion-resistance when selecting BMP materials.
• Consider salt water intrusion and sea level rise when siting stormwater BMPs.
• Consider the carbon footprint of BMP materials.
• Elevate outfall inverts to the level of the projected high tide.
• Incorporate check valves to prevent backup at outlet pipes.
• Incorporate features that allow for future practice modification as climate changes.
• Incorporate pumps or other features provide increased head during high tide into the conveyance system.
• Incorporate sizing standards adapted to sea level rise in coastal regions.
• Oversize pipes or open channels to account for lost storage from rising sea levels.
• Provide guidance for converting stormwater BMPs to other practices (e.g., from an infiltration practice to a wetland) in the event of future sea level rise.</t>
  </si>
  <si>
    <t>• Consider the carbon footprint of BMP materials.
• Incorporate temperature-resistance standards into BMP materials such as permeable pavement mixes.
• Select light colors for BMP materials such as permeable pavement to provide solar reflection.
• Some plants on the landscaping list should provide shading or cooling.</t>
  </si>
  <si>
    <t>• For water quantity sizing, incorporate projected storm data or other options that account for increased storm depths. Ensure the precipitation data are referenced to their source.
• Revise stormwater quantity sizing to either over-control the storm event or match a historic peak discharge.
• Provide a factor of safety for conveying the water quality storm, by assuming a greater peak discharge, or providing additional freeboard.
• Enhance ponding depth, storage design and filter media specifications in filtering/ bioretention systems to accommodate increasing storm intensities.
• Incorporate advanced techniques such as Smart BMPs to provide long-term adaptability.</t>
  </si>
  <si>
    <t>• Adopt specific numeric runoff reduction and water quality sizing standards.
• Apply standards statewide.
• Ensure that practices are resistant to erosion.  Methods include prescribing non-erosive storm events, providing detention at the inlet, or designing practices off-line.
• Incorporate channel protection sizing into existing standards
• Incorporate specific vegetation targets and/or a tree planting credit into standards.
• Reduce the disturbance threshold to less than 1 acre.
• Require Green Infrastructure practices either explicitly or as a means of achieving a goal such as runoff reduction.</t>
  </si>
  <si>
    <t>• Add a section that discusses climate change and recommends specific adaptation measures.
•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Modify existing water quality sizing to consider downstream ecology and quality.
• Prohibit or restrict the use of practices that consume water (e.g., practices with a permanent pool of water).
• Set specific goals for rainwater harvesting in the sizing criteria.
• Some plants on the landscaping list should be fire-resistant.
• Some plants on the landscaping list should be tolerant to periods of prolonged drought.</t>
  </si>
  <si>
    <t>• Incorporate unified sizing criteria to address water quality, water quantity, channel protection and runoff reduction.
• Provide treatment credits or requirements to implement green infrastructure.
• Encourage redevelopment, impervious cover reduction, natural area conservation and tree protection and planting.
• Ensure that practices are resistant to erosion.  Methods include prescribing non-erosive storm events, providing detention at the inlet, or designing practices off-line.
• Add a section in the standards to include approaches and techniques that reduce the impact of sea level rise on stormwater practices, such as increasing conveyance capacity and elevating outfall inverts.</t>
  </si>
  <si>
    <t>• Adopt specific numeric runoff reduction and water quality sizing standards.
• Apply standards statewide.
• Apply standards to redevelopment.
• Bioretention designs should incorporate internal water storage.
• Develop a maintenance checklist to guide maintenance activities.
• Develop a state stormwater manual.
• Ensure that practices are resistant to erosion.  Methods include prescribing non-erosive storm events, providing detention at the inlet, or designing practices off-line.
• Guidance should include Green Infrastructure practices.
• Include a list of specific stormwater BMPs that are acceptable to meet standards.
• Incorporate a landscaping list into design standards.</t>
  </si>
  <si>
    <t>• Adopt specific numeric runoff reduction and water quality sizing standards.
• Ensure that practices are resistant to erosion.  Methods include prescribing non-erosive storm events, providing detention at the inlet, or designing practices off-line.
• Incorporate a landscaping list into design standards.
• Incorporate channel protection sizing into existing standards
• Incorporate maintenance into BMP Design Standards.
• Incorporate specific vegetation targets and/or a tree planting credit into standards.
• Reduce the disturbance threshold to less than 1 acre.
• Require Green Infrastructure practices either explicitly or as a means of achieving a goal such as runoff reduction.</t>
  </si>
  <si>
    <t>• Add a section that discusses climate change and recommends specific adaptation measures.
• Consider adding polymers designed to retain soil moisture to bioretention specifications.
• Consider the carbon footprint of BMP materials.
• Incorporate Smart BMP Technology into standards and provide recommendations for its use in maximizing use of water in rainwater harvesting systems.
• Prohibit or restrict the use of practices that consume water (e.g., practices with a permanent pool of water).
• Set specific goals for rainwater harvesting in the sizing criteria.
• Some plants on the landscaping list should be fire-resistant.
• Some plants on the landscaping list should be tolerant to periods of prolonged drought.
• The landscaping section should suggest methods to modify plant selections based on changing climate conditions.</t>
  </si>
  <si>
    <t>• Add a section that discusses climate change and recommends specific adaptation measures.
• For water quantity sizing, incorporate projected storm data or other options that account for increased storm depths. Ensure the precipitation data are referenced to their source.
• Provide a factor of safety for conveying the water quality storm, by assuming a greater peak discharge, or providing additional freeboard.
• Enhance ponding depth, storage design and filter media specifications in filtering/ bioretention systems to accommodate increasing storm intensities.
• When siting stormwater BMPs, consider changes in floodplain and groundwater rise due to climate change.</t>
  </si>
  <si>
    <t>• Adopt specific numeric runoff reduction and water quality sizing standards.
• Apply standards statewide.
• Bioretention designs should incorporate internal water storage.
• Develop a state stormwater manual.
• Ensure that practices are resistant to erosion.  Methods include prescribing non-erosive storm events, providing detention at the inlet, or designing practices off-line.
• Include a list of specific stormwater BMPs that are acceptable to meet standards.
• Incorporate a landscaping list into design standards.
• Incorporate channel protection sizing into existing standards
• Incorporate preatreatment into design standards.
• Incorporate specific vegetation targets and/or a tree planting credit into standards.</t>
  </si>
  <si>
    <t>• Adopt specific numeric runoff reduction and water quality sizing standards.
• Apply standards statewide.
• Incorporate channel protection sizing into existing standards
• Incorporate specific vegetation targets and/or a tree planting credit into standards.
• Provide filter media guidance to prevent clogging and ensure permeability.
• Require Green Infrastructure practices either explicitly or as a means of achieving a goal such as runoff reduction.
• Revise standards to incorporate specific guidance for designing and selecting stormwater BMPs.
• Standards should identify a specific ponding depth for filtering systems and bioretention.</t>
  </si>
  <si>
    <t>• Add a section that discusses climate change and recommends specific adaptation measures.
• Consider biochar to increase filter permeability.
• Consider carbon footprint when selecting BMP materials.
• Consider future floodplain extent when identifying potential locations for stormwater BMPs.
• Enhance quantity sizing standards to consider historic flooding and downstream conditions.
• If continuous modeling is used to establish quantity goals, incorporate future projected storm data.
• If flow-based pretreatment measures are utilized, select treatment units using conservative assumptions regarding storm intensity.
• Incorporate additional space around BMPs to provide a right of way for large, intense storms.
• Incorporate Smart BMP Technology into standards and provide recommendations for its use in adapting to changing storm patterns.
• Incorporate storms by reference rather than including maps or static images in standards.</t>
  </si>
  <si>
    <t>• Revise or update stormwater standards to include specific design criteria and a list of acceptable practices.
• Incorporate unified sizing criteria to address water quality, water quantity, channel protection and runoff reduction.
• Provide treatment credits or requirements to implement green infrastructure.
• Encourage redevelopment, impervious cover reduction, natural area conservation and tree protection and planting.
• Expand permit coverage by applying standards to redevelopment, smaller sites, or outside of MS4 areas.</t>
  </si>
  <si>
    <t>• Consider biochar to increase filter permeability.
• Consider carbon footprint when selecting BMP materials.
• If flow-based pretreatment measures are utilized, select treatment units using conservative assumptions regarding storm intensity.
• Incorporate additional space around BMPs to provide a right of way for large, intense storms.
• Incorporate Smart BMP Technology into standards and provide recommendations for its use in adapting to changing storm patterns.
• Increase the ponding depth for filtering systems and bioretention to prevent bypass of high intensity storm events.
• Provide a factor of safety when conveying the water quality storm, either by modeling a high-intensity storm or providing supplemental freeboard.
• Revise stormwater quantity sizing to either over-control the storm event or match a historical peak discharge.
• Some plants on the landscaping list should tolerate to "wet feet" and frequent inundation.</t>
  </si>
  <si>
    <t>• Consider adding polymers designed to retain soil moisture to bioretention specifications.
• Consider the carbon footprint of BMP materials.
• Incorporate Smart BMP Technology into standards and provide recommendations for its use in maximizing use of water in rainwater harvesting systems.
• Prohibit or restrict the use of practices that consume water (e.g., practices with a permanent pool of water).
• Set specific goals for rainwater harvesting in the sizing criteria.</t>
  </si>
  <si>
    <t>• Consider salt water intrusion and sea level rise when siting stormwater BMPs.
• Consider the carbon footprint of BMP materials.
• Elevate outfall inverts to the level of the projected high tide.
• Incorporate check valves to prevent backup at outlet pipes.
• Incorporate features that allow for future practice modification as climate changes.
• Incorporate pumps or other features provide increased head during high tide into the conveyance system.
• Incorporate sizing standards adapted to sea level rise in coastal regions.
• Oversize pipes or open channels to account for lost storage from rising sea levels.
• Provide guidance for converting stormwater BMPs to other practices (e.g., from an infiltration practice to a wetland) in the event of future sea level rise.
• Revise standards to incorporate a reserve area or future practice expansion to accommodate sea level rise.</t>
  </si>
  <si>
    <t>• Consider the carbon footprint of BMP materials.
• Select light colors for BMP materials such as permeable pavement to provide solar reflection.</t>
  </si>
  <si>
    <t>• Revise stormwater quantity sizing to either over-control the storm event or match a historic peak discharge.
• Provide a factor of safety for conveying the water quality storm, by assuming a greater peak discharge, or providing additional freeboard.
• Enhance ponding depth, storage design and filter media specifications in filtering/ bioretention systems to accommodate increasing storm intensities.
• When siting stormwater BMPs, consider changes in floodplain and groundwater rise due to climate change.
• Incorporate advanced techniques such as Smart BMPs to provide long-term adaptability.</t>
  </si>
  <si>
    <t>• Apply standards statewide.
• Bioretention designs should incorporate internal water storage.
• Develop a maintenance checklist to guide maintenance activities.
• Incorporate specific vegetation targets and/or a tree planting credit into standards.
• Reduce the disturbance threshold to less than 1 acre.</t>
  </si>
  <si>
    <t>• Consider biochar to increase filter permeability.
• Consider carbon footprint when selecting BMP materials.
• Consider future floodplain extent when identifying potential locations for stormwater BMPs.
• Consider increasing the water quality storm depth to capture greater annual runoff volume.  
• Enhance the existing climate change section to recommend specific adaptation measures.
• If continuous modeling is used to establish quantity goals, incorporate future projected storm data.
• If flow-based pretreatment measures are utilized, select treatment units using conservative assumptions regarding storm intensity.
• Incorporate additional space around BMPs to provide a right of way for large, intense storms.
• Incorporate Smart BMP Technology into standards and provide recommendations for its use in adapting to changing storm patterns.
• Incorporate storms by reference rather than including maps or static images in standards.</t>
  </si>
  <si>
    <t>• Bioretention design should incorporate internal water storage.
•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Incorporate specific guidance for sizing rainwater harvesting systems.
• Modify existing water quality sizing to consider downstream ecology and quality.
• Prohibit or restrict the use of practices that consume water (e.g., practices with a permanent pool of water).
• Set specific goals for rainwater harvesting in the sizing criteria.</t>
  </si>
  <si>
    <t>• Apply standards statewide.
• Bioretention designs should incorporate internal water storage.
• Develop a maintenance checklist to guide maintenance activities.
• Incorporate a landscaping list into design standards.
• Incorporate channel protection sizing into existing standards
• Incorporate specific vegetation targets and/or a tree planting credit into standards.
• Reduce the disturbance threshold to less than 1 acre.
• Review and update existing design standards.
• Standards should identify a specific ponding depth for filtering systems and bioretention.</t>
  </si>
  <si>
    <t>• Incorporate unified sizing criteria to address water quality, water quantity, channel protection and runoff reduction.
• Encourage redevelopment, impervious cover reduction, natural area conservation and tree protection and planting.
• Include a plant list that identifies plant tolerances to drought, differing soil conditions, salt tolerance and inundation.
• Incorporate pretreatment, maintenance requirements, evaluation methods and schedule into the design standards.
• Expand permit coverage by applying standards to redevelopment, smaller sites, or outside of MS4 areas.</t>
  </si>
  <si>
    <t>• Apply standards statewide.
• Incorporate channel protection sizing into existing standards
• Reduce the disturbance threshold to less than 1 acre.
• Standards should identify a specific ponding depth for filtering systems and bioretention.</t>
  </si>
  <si>
    <t>• Add a section that discusses climate change and recommends specific adaptation measures.
•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Modify existing water quality sizing to consider downstream ecology and quality.
• Prohibit or restrict the use of practices that consume water (e.g., practices with a permanent pool of water).
• Set specific goals for rainwater harvesting in the sizing criteria.
• Some plants on the landscaping list should be fire-resistant.</t>
  </si>
  <si>
    <t>• Add a section that discusses climate change and recommends specific adaptation measures.
• Consider the carbon footprint of BMP materials.
• Incorporate temperature-resistance standards into BMP materials such as permeable pavement mixes.
• Modify existing water quality sizing to consider downstream ecology and quality.
• Select light colors for BMP materials such as permeable pavement to provide solar reflection.
• Some plants on the landscaping list should provide shading or cooling.</t>
  </si>
  <si>
    <t>• Incorporate unified sizing criteria to address water quality, water quantity, channel protection and runoff reduction.
• Expand permit coverage by applying standards to redevelopment, smaller sites, or outside of MS4 areas.
• Add a section that discusses climate change and recommends specific adaptation measures.
• For water quantity sizing, incorporate projected storm data or other options that account for increased storm depths. Ensure the precipitation data are referenced to their source.
• Revise stormwater quantity sizing to either over-control the storm event or match a historic peak discharge.</t>
  </si>
  <si>
    <t>• Adopt specific numeric runoff reduction and water quality sizing standards.
• Apply standards statewide.
• Bioretention designs should incorporate internal water storage.
• Ensure that practices are resistant to erosion.  Methods include prescribing non-erosive storm events, providing detention at the inlet, or designing practices off-line.
• Incorporate channel protection sizing into existing standards
• Incorporate specific vegetation targets and/or a tree planting credit into standards.
• Provide filter media guidance to prevent clogging and ensure permeability.
• Reduce the disturbance threshold to less than 1 acre.
• Update design storms to reference the most recent available storm data.</t>
  </si>
  <si>
    <t>• Incorporate unified sizing criteria to address water quality, water quantity, channel protection and runoff reduction.
• Update design storms to reference the most recent available storm data.
• Encourage redevelopment, impervious cover reduction, natural area conservation and tree protection and planting.
• Ensure that practices are resistant to erosion.  Methods include prescribing non-erosive storm events, providing detention at the inlet, or designing practices off-line.
• Expand permit coverage by applying standards to redevelopment, smaller sites, or outside of MS4 areas.</t>
  </si>
  <si>
    <t>• Bioretention designs should incorporate internal water storage.
• Develop a maintenance checklist to guide maintenance activities.
• Incorporate a landscaping list into design standards.</t>
  </si>
  <si>
    <t>• Add a section that discusses climate change and recommends specific adaptation measures.
• Bioretention design should incorporate internal water storage.
• Consider incorporating biochar into filter media standards.
• Consider the carbon footprint of BMP materials.
• Incorporate Smart BMP Technology into standards and provide recommendations for its use in maximizing use of water in rainwater harvesting systems.
• Prohibit or restrict the use of practices that consume water (e.g., practices with a permanent pool of water).
• Some plants on the landscaping list should be fire-resistant.
• Some plants on the landscaping list should be tolerant to periods of prolonged drought.
• The landscaping section should suggest methods to modify plant selections based on changing climate conditions.</t>
  </si>
  <si>
    <t>• Bioretention designs should incorporate internal water storage.
• Incorporate a landscaping list into design standards.</t>
  </si>
  <si>
    <t>• Consider biochar to increase filter permeability.
• Consider carbon footprint when selecting BMP materials.
• Consider increasing the water quality storm depth to capture greater annual runoff volume.  
• Enhance the existing climate change section to recommend specific adaptation measures.
• For water quantity sizing, incorporate projected storm data or other options that account for increased storm depths due to climate change.
• If continuous modeling is used to establish quantity goals, incorporate future projected storm data.
• If flow-based pretreatment measures are utilized, select treatment units using conservative assumptions regarding storm intensity.
• Incorporate additional space around BMPs to provide a right of way for large, intense storms.
• Incorporate Smart BMP Technology into standards and provide recommendations for its use in adapting to changing storm patterns.
• Increase the ponding depth for filtering systems and bioretention to prevent bypass of high intensity storm events.</t>
  </si>
  <si>
    <t>• Bioretention design should incorporate internal water storage.
•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Prohibit or restrict the use of practices that consume water (e.g., practices with a permanent pool of water).
• Set specific goals for rainwater harvesting in the sizing criteria.
• Some plants on the landscaping list should be fire-resistant.
• Some plants on the landscaping list should be tolerant to periods of prolonged drought.
• The landscaping section should suggest methods to modify plant selections based on changing climate conditions.</t>
  </si>
  <si>
    <t>• Consider corrosion-resistance when selecting BMP materials.
• Consider salt water intrusion and sea level rise when siting stormwater BMPs.
• Consider the carbon footprint of BMP materials.
• Enhance the existing climate change section to recommend specific adaptation measures.
• Incorporate features that allow for future practice modification as climate changes.
• Incorporate pumps or other features provide increased head during high tide into the conveyance system.
• Provide guidance for converting stormwater BMPs to other practices (e.g., from an infiltration practice to a wetland) in the event of future sea level rise.
• Revise standards to incorporate a reserve area or future practice expansion to accommodate sea level rise.
• Revise stormwater BMP siting standards to incorporate sea level rise.
• Some plants on the landscaping list should be salt-tolerant.</t>
  </si>
  <si>
    <t>• Add a section that discusses climate change and recommends specific adaptation measures.
• For water quantity sizing, incorporate projected storm data or other options that account for increased storm depths. Ensure the precipitation data are referenced to their source.
• Revise stormwater quantity sizing to either over-control the storm event or match a historic peak discharge.
• Provide a factor of safety for conveying the water quality storm, by assuming a greater peak discharge, or providing additional freeboard.
• Add a section in the standards to include approaches and techniques that reduce the impact of sea level rise on stormwater practices, such as increasing conveyance capacity and elevating outfall inverts.</t>
  </si>
  <si>
    <t>• Apply standards statewide.
• Bioretention designs should incorporate internal water storage.
• Incorporate specific vegetation targets and/or a tree planting credit into standards.</t>
  </si>
  <si>
    <t>• Consider biochar to increase filter permeability.
• Consider carbon footprint when selecting BMP materials.
• If continuous modeling is used to establish quantity goals, incorporate future projected storm data.
• If flow-based pretreatment measures are utilized, select treatment units using conservative assumptions regarding storm intensity.
• Incorporate additional space around BMPs to provide a right of way for large, intense storms.
• Incorporate Smart BMP Technology into standards and provide recommendations for its use in adapting to changing storm patterns.
• Increase the ponding depth for filtering systems and bioretention to prevent bypass of high intensity storm events.
• Some plants on the landscaping list should tolerate to "wet feet" and frequent inundation.</t>
  </si>
  <si>
    <t>• Bioretention design should incorporate internal water storage.
• Consider the carbon footprint of BMP materials.
• Incorporate Smart BMP Technology into standards and provide recommendations for its use in maximizing use of water in rainwater harvesting systems.
• Prohibit or restrict the use of practices that consume water (e.g., practices with a permanent pool of water).
• Some plants on the landscaping list should be fire-resistant.
• Some plants on the landscaping list should be tolerant to periods of prolonged drought.
• The landscaping section should suggest methods to modify plant selections based on changing climate conditions.</t>
  </si>
  <si>
    <t>• Consider corrosion-resistance when selecting BMP materials.
• Consider salt water intrusion and sea level rise when siting stormwater BMPs.
• Consider the carbon footprint of BMP materials.
• Elevate outfall inverts to the level of the projected high tide.
• Incorporate features that allow for future practice modification as climate changes.
• Incorporate pumps or other features provide increased head during high tide into the conveyance system.
• Oversize pipes or open channels to account for lost storage from rising sea levels.
• Provide guidance for converting stormwater BMPs to other practices (e.g., from an infiltration practice to a wetland) in the event of future sea level rise.
• Revise standards to incorporate a reserve area or future practice expansion to accommodate sea level rise.
• Revise stormwater BMP siting standards to incorporate sea level rise.</t>
  </si>
  <si>
    <t>• Provide a factor of safety for conveying the water quality storm, by assuming a greater peak discharge, or providing additional freeboard.
• Enhance ponding depth, storage design and filter media specifications in filtering/ bioretention systems to accommodate increasing storm intensities.
• When siting stormwater BMPs, consider changes in floodplain and groundwater rise due to climate change.
• Incorporate advanced techniques such as Smart BMPs to provide long-term adaptability.
• Review BMP materials and plantings to reduce carbon footprint and accommodate future climate change.</t>
  </si>
  <si>
    <t>• Add a section that discusses climate change and recommends specific adaptation measures.
• Consider adding polymers designed to retain soil moisture to bioretention specifications.
• Consider incorporating biochar into filter media standards.
• Consider the carbon footprint of BMP materials.
• Incorporate Smart BMP Technology into standards and provide recommendations for its use in maximizing use of water in rainwater harvesting systems.
• Modify existing water quality sizing to consider downstream ecology and quality.
• Prohibit or restrict the use of practices that consume water (e.g., practices with a permanent pool of water).
• Some plants on the landscaping list should be fire-resistant.
• The landscaping section should suggest methods to modify plant selections based on changing climate conditions.</t>
  </si>
  <si>
    <t>• Adopt specific numeric runoff reduction and water quality sizing standards.
• Bioretention designs should incorporate internal water storage.
• Develop a maintenance checklist to guide maintenance activities.
• Incorporate a landscaping list into design standards.
• Incorporate channel protection sizing into existing standards
• Incorporate specific vegetation targets and/or a tree planting credit into standards.
• Provide filter media guidance to prevent clogging and ensure permeability.
• Reduce the disturbance threshold to less than 1 acre.
• Require Green Infrastructure practices either explicitly or as a means of achieving a goal such as runoff reduction.
• Update design storms to reference the most recent available storm data.</t>
  </si>
  <si>
    <t>Category</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</si>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</sst>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Aptos Narrow"/>
      <family val="2"/>
      <scheme val="minor"/>
    </font>
    <font>
      <sz val="11"/>
      <color rgb="FF000000"/>
      <name val="Calibri"/>
      <family val="2"/>
    </font>
    <font>
      <b/>
      <sz val="14"/>
      <color theme="1"/>
      <name val="Aptos Narrow"/>
      <family val="2"/>
      <scheme val="minor"/>
    </font>
    <font>
      <sz val="14"/>
      <color theme="1"/>
      <name val="Aptos Narrow"/>
      <family val="2"/>
      <scheme val="minor"/>
    </font>
    <font>
      <sz val="12"/>
      <color theme="1"/>
      <name val="Aptos Narrow"/>
      <family val="2"/>
      <scheme val="minor"/>
    </font>
    <font>
      <sz val="12"/>
      <color theme="1"/>
      <name val="Aptos"/>
      <family val="2"/>
    </font>
    <font>
      <b/>
      <sz val="12"/>
      <color theme="0"/>
      <name val="Aptos"/>
      <family val="2"/>
    </font>
    <font>
      <sz val="8"/>
      <name val="Aptos Narrow"/>
      <family val="2"/>
      <scheme val="minor"/>
    </font>
    <font>
      <sz val="12"/>
      <name val="Aptos"/>
      <family val="2"/>
    </font>
    <font>
      <b/>
      <sz val="24"/>
      <color rgb="FF122961"/>
      <name val="Aptos"/>
      <family val="2"/>
    </font>
    <font>
      <i/>
      <sz val="12"/>
      <color theme="1"/>
      <name val="Aptos"/>
      <family val="2"/>
    </font>
    <font>
      <b/>
      <sz val="12"/>
      <color theme="1"/>
      <name val="Aptos"/>
      <family val="2"/>
    </font>
    <font>
      <i/>
      <sz val="11"/>
      <color theme="0"/>
      <name val="Aptos"/>
      <family val="2"/>
    </font>
    <font>
      <sz val="11"/>
      <color theme="0"/>
      <name val="Aptos"/>
      <family val="2"/>
    </font>
    <font>
      <sz val="14"/>
      <color theme="0"/>
      <name val="Aptos"/>
      <family val="2"/>
    </font>
    <font>
      <b/>
      <sz val="14"/>
      <color theme="1"/>
      <name val="Aptos"/>
      <family val="2"/>
    </font>
    <font>
      <b/>
      <sz val="12.5"/>
      <color theme="1"/>
      <name val="Aptos"/>
      <family val="2"/>
    </font>
    <font>
      <i/>
      <sz val="12"/>
      <color theme="1"/>
      <name val="Aptos Narrow"/>
      <family val="2"/>
      <scheme val="minor"/>
    </font>
    <font>
      <i/>
      <sz val="11"/>
      <color theme="1"/>
      <name val="Aptos Narrow"/>
      <family val="2"/>
      <scheme val="minor"/>
    </font>
    <font>
      <sz val="11"/>
      <color rgb="FF000000"/>
      <name val="Aptos Narrow"/>
      <family val="2"/>
      <scheme val="minor"/>
    </font>
    <font>
      <u/>
      <sz val="11"/>
      <color theme="10"/>
      <name val="Aptos Narrow"/>
      <family val="2"/>
      <scheme val="minor"/>
    </font>
    <font>
      <u/>
      <sz val="12"/>
      <color theme="10"/>
      <name val="Aptos"/>
      <family val="2"/>
    </font>
  </fonts>
  <fills count="6">
    <fill>
      <patternFill patternType="none"/>
    </fill>
    <fill>
      <patternFill patternType="gray125"/>
    </fill>
    <fill>
      <patternFill patternType="solid">
        <fgColor theme="2"/>
        <bgColor indexed="64"/>
      </patternFill>
    </fill>
    <fill>
      <patternFill patternType="solid">
        <fgColor rgb="FF4C721D"/>
        <bgColor indexed="64"/>
      </patternFill>
    </fill>
    <fill>
      <patternFill patternType="solid">
        <fgColor rgb="FF0086A1"/>
        <bgColor indexed="64"/>
      </patternFill>
    </fill>
    <fill>
      <patternFill patternType="solid">
        <fgColor rgb="FF122961"/>
        <bgColor indexed="64"/>
      </patternFill>
    </fill>
  </fills>
  <borders count="12">
    <border>
      <left/>
      <right/>
      <top/>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auto="1"/>
      </left>
      <right/>
      <top style="thin">
        <color auto="1"/>
      </top>
      <bottom style="thin">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xf numFmtId="0" fontId="20" fillId="0" borderId="0" applyNumberFormat="0" applyFill="0" applyBorder="0" applyAlignment="0" applyProtection="0"/>
  </cellStyleXfs>
  <cellXfs count="49">
    <xf numFmtId="0" fontId="0" fillId="0" borderId="0" xfId="0"/>
    <xf numFmtId="0" fontId="0" fillId="0" borderId="0" xfId="0" applyAlignment="1">
      <alignment wrapText="1"/>
    </xf>
    <xf numFmtId="0" fontId="0" fillId="0" borderId="0" xfId="0" applyAlignment="1">
      <alignment horizontal="left"/>
    </xf>
    <xf numFmtId="0" fontId="1" fillId="0" borderId="0" xfId="0" applyFont="1"/>
    <xf numFmtId="0" fontId="4" fillId="0" borderId="0" xfId="0" applyFont="1" applyAlignment="1">
      <alignment wrapText="1"/>
    </xf>
    <xf numFmtId="0" fontId="4" fillId="0" borderId="0" xfId="0" applyFont="1" applyAlignment="1">
      <alignment horizontal="left"/>
    </xf>
    <xf numFmtId="0" fontId="4" fillId="0" borderId="0" xfId="0" applyFont="1"/>
    <xf numFmtId="164" fontId="1" fillId="0" borderId="0" xfId="0" applyNumberFormat="1" applyFont="1"/>
    <xf numFmtId="0" fontId="2" fillId="0" borderId="0" xfId="0" applyFont="1" applyAlignment="1">
      <alignment vertical="center" wrapText="1"/>
    </xf>
    <xf numFmtId="0" fontId="3" fillId="0" borderId="0" xfId="0" applyFont="1" applyAlignment="1">
      <alignment horizontal="center" wrapText="1"/>
    </xf>
    <xf numFmtId="0" fontId="6" fillId="5"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9" fillId="0" borderId="0" xfId="0" applyFont="1"/>
    <xf numFmtId="0" fontId="10" fillId="0" borderId="0" xfId="0" applyFont="1"/>
    <xf numFmtId="0" fontId="15" fillId="0" borderId="0" xfId="0" applyFont="1" applyAlignment="1">
      <alignment vertical="center" wrapText="1"/>
    </xf>
    <xf numFmtId="0" fontId="5" fillId="2" borderId="2" xfId="0" applyFont="1" applyFill="1" applyBorder="1" applyAlignment="1">
      <alignment vertical="center" wrapText="1"/>
    </xf>
    <xf numFmtId="164" fontId="5" fillId="0" borderId="2" xfId="0" applyNumberFormat="1" applyFont="1" applyBorder="1" applyAlignment="1">
      <alignment horizontal="center" vertical="center" wrapText="1"/>
    </xf>
    <xf numFmtId="0" fontId="11" fillId="2" borderId="2" xfId="0" applyFont="1" applyFill="1" applyBorder="1" applyAlignment="1">
      <alignment vertical="center" wrapText="1"/>
    </xf>
    <xf numFmtId="0" fontId="19" fillId="0" borderId="0" xfId="1"/>
    <xf numFmtId="0" fontId="19" fillId="0" borderId="0" xfId="1" applyAlignment="1">
      <alignment wrapText="1"/>
    </xf>
    <xf numFmtId="0" fontId="19" fillId="0" borderId="0" xfId="1" applyAlignment="1">
      <alignment vertical="top"/>
    </xf>
    <xf numFmtId="0" fontId="0" fillId="0" borderId="0" xfId="0" applyAlignment="1">
      <alignment vertical="top"/>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0" fontId="11" fillId="0" borderId="0" xfId="0" applyFont="1" applyAlignment="1">
      <alignment vertical="center" wrapText="1"/>
    </xf>
    <xf numFmtId="0" fontId="14" fillId="3" borderId="1" xfId="0" applyFont="1" applyFill="1" applyBorder="1" applyAlignment="1" applyProtection="1">
      <alignment horizontal="center" wrapText="1"/>
      <protection locked="0"/>
    </xf>
    <xf numFmtId="0" fontId="14" fillId="3" borderId="3" xfId="0" applyFont="1" applyFill="1" applyBorder="1" applyAlignment="1" applyProtection="1">
      <alignment horizontal="center" vertical="center" wrapText="1"/>
      <protection locked="0"/>
    </xf>
    <xf numFmtId="0" fontId="8" fillId="0" borderId="0" xfId="0" applyFont="1" applyAlignment="1">
      <alignment horizontal="left" vertical="center" wrapText="1"/>
    </xf>
    <xf numFmtId="0" fontId="4" fillId="0" borderId="0" xfId="0" applyFont="1"/>
    <xf numFmtId="0" fontId="0" fillId="0" borderId="0" xfId="0"/>
    <xf numFmtId="0" fontId="5" fillId="0" borderId="0" xfId="0" applyFont="1" applyAlignment="1">
      <alignment wrapText="1"/>
    </xf>
    <xf numFmtId="0" fontId="5" fillId="0" borderId="0" xfId="0" applyFont="1"/>
    <xf numFmtId="0" fontId="21" fillId="0" borderId="0" xfId="2" applyFont="1" applyAlignment="1" applyProtection="1">
      <alignment wrapText="1"/>
      <protection locked="0"/>
    </xf>
    <xf numFmtId="0" fontId="21" fillId="0" borderId="0" xfId="2" applyFont="1" applyAlignment="1" applyProtection="1">
      <protection locked="0"/>
    </xf>
    <xf numFmtId="0" fontId="6"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7" fillId="0" borderId="0" xfId="0" applyFont="1" applyAlignment="1">
      <alignment wrapText="1"/>
    </xf>
    <xf numFmtId="0" fontId="18" fillId="0" borderId="0" xfId="0" applyFont="1"/>
    <xf numFmtId="0" fontId="15" fillId="0" borderId="0" xfId="0" applyFont="1" applyAlignment="1">
      <alignment horizontal="center"/>
    </xf>
    <xf numFmtId="0" fontId="0" fillId="0" borderId="0" xfId="0" applyAlignment="1">
      <alignment horizontal="center"/>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4" xfId="0" applyFill="1" applyBorder="1" applyAlignment="1">
      <alignment horizontal="left" vertical="top" wrapText="1"/>
    </xf>
    <xf numFmtId="0" fontId="0" fillId="2" borderId="0" xfId="0" applyFill="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cellXfs>
  <cellStyles count="3">
    <cellStyle name="Hyperlink" xfId="2" builtinId="8"/>
    <cellStyle name="Normal" xfId="0" builtinId="0"/>
    <cellStyle name="Normal 2" xfId="1" xr:uid="{3B4C6580-BB71-4E15-8AB4-6E18C744C3A2}"/>
  </cellStyles>
  <dxfs count="15">
    <dxf>
      <fill>
        <patternFill>
          <bgColor rgb="FFE8E8E8"/>
        </patternFill>
      </fill>
    </dxf>
    <dxf>
      <fill>
        <patternFill>
          <bgColor rgb="FFB8D6BE"/>
        </patternFill>
      </fill>
    </dxf>
    <dxf>
      <fill>
        <patternFill>
          <bgColor rgb="FF73AE80"/>
        </patternFill>
      </fill>
    </dxf>
    <dxf>
      <fill>
        <patternFill>
          <bgColor rgb="FFFF0000"/>
        </patternFill>
      </fill>
    </dxf>
    <dxf>
      <fill>
        <patternFill>
          <bgColor rgb="FFFFAA00"/>
        </patternFill>
      </fill>
    </dxf>
    <dxf>
      <fill>
        <patternFill>
          <bgColor rgb="FFFFFF00"/>
        </patternFill>
      </fill>
    </dxf>
    <dxf>
      <fill>
        <patternFill>
          <bgColor rgb="FF55FF00"/>
        </patternFill>
      </fill>
    </dxf>
    <dxf>
      <fill>
        <patternFill>
          <bgColor rgb="FFFBC4BB"/>
        </patternFill>
      </fill>
    </dxf>
    <dxf>
      <fill>
        <patternFill>
          <bgColor rgb="FFE45B62"/>
        </patternFill>
      </fill>
    </dxf>
    <dxf>
      <fill>
        <patternFill>
          <bgColor rgb="FFB53535"/>
        </patternFill>
      </fill>
    </dxf>
    <dxf>
      <fill>
        <patternFill>
          <bgColor rgb="FFE8E8E8"/>
        </patternFill>
      </fill>
    </dxf>
    <dxf>
      <fill>
        <patternFill>
          <bgColor rgb="FFB5C0DA"/>
        </patternFill>
      </fill>
    </dxf>
    <dxf>
      <fill>
        <patternFill>
          <bgColor rgb="FF6C83B5"/>
        </patternFill>
      </fill>
    </dxf>
    <dxf>
      <numFmt numFmtId="164" formatCode="0.0"/>
    </dxf>
    <dxf>
      <alignment horizontal="general" vertical="bottom" textRotation="0" wrapText="1" indent="0" justifyLastLine="0" shrinkToFit="0" readingOrder="0"/>
    </dxf>
  </dxfs>
  <tableStyles count="0" defaultTableStyle="TableStyleMedium2" defaultPivotStyle="PivotStyleLight16"/>
  <colors>
    <mruColors>
      <color rgb="FF122961"/>
      <color rgb="FF6C83B5"/>
      <color rgb="FFFBC4BB"/>
      <color rgb="FFE45B62"/>
      <color rgb="FFB53535"/>
      <color rgb="FF73AE80"/>
      <color rgb="FFB8D6BE"/>
      <color rgb="FFE8E8E8"/>
      <color rgb="FFB5C0DA"/>
      <color rgb="FF55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144398</xdr:colOff>
      <xdr:row>0</xdr:row>
      <xdr:rowOff>323850</xdr:rowOff>
    </xdr:from>
    <xdr:to>
      <xdr:col>8</xdr:col>
      <xdr:colOff>496301</xdr:colOff>
      <xdr:row>2</xdr:row>
      <xdr:rowOff>685800</xdr:rowOff>
    </xdr:to>
    <xdr:pic>
      <xdr:nvPicPr>
        <xdr:cNvPr id="3" name="Picture 2">
          <a:extLst>
            <a:ext uri="{FF2B5EF4-FFF2-40B4-BE49-F238E27FC236}">
              <a16:creationId xmlns:a16="http://schemas.microsoft.com/office/drawing/2014/main" id="{6B314729-00B0-5A27-6337-7FC349902C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78648" y="323850"/>
          <a:ext cx="2180703" cy="844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wp-my.sharepoint.com/personal/stk_cwp_org/Documents/Sami_CWP/CC_SWM_Research/Project%202%20Climate%20Change%20and%20Stormwater/StateExcelFiles/Delaware.xlsx" TargetMode="External"/><Relationship Id="rId1" Type="http://schemas.openxmlformats.org/officeDocument/2006/relationships/externalLinkPath" Target="https://cwp.sharepoint.com/projects/Documents/R-21-999/Project%201%20Climate%20Change%20and%20Stormwater/Final%20Revised%20Article/StateExcelFiles/Delawa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
      <sheetName val="SummaryScoreData"/>
      <sheetName val="ScoreLookups"/>
      <sheetName val="RawData"/>
      <sheetName val="Data and Score"/>
      <sheetName val="Recommendations Lookup"/>
      <sheetName val="Automatic Top 5"/>
      <sheetName val="Consolidated Recommendations"/>
      <sheetName val="Complete List"/>
      <sheetName val="Formatted Complet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88F4FE-E4A4-4712-82CA-F72530D10983}" name="State_Vulnerabilities" displayName="State_Vulnerabilities" ref="A1:M52" totalsRowShown="0" headerRowDxfId="14">
  <autoFilter ref="A1:M52" xr:uid="{2888F4FE-E4A4-4712-82CA-F72530D10983}"/>
  <sortState xmlns:xlrd2="http://schemas.microsoft.com/office/spreadsheetml/2017/richdata2" ref="A2:M52">
    <sortCondition ref="A1:A52"/>
  </sortState>
  <tableColumns count="13">
    <tableColumn id="1" xr3:uid="{9F2C575A-5D98-426D-9B6B-18EFA0807456}" name="STATE"/>
    <tableColumn id="2" xr3:uid="{35E2D1FD-5E87-4E34-9C41-C90E392D171F}" name="STATE VULNERABILITY"/>
    <tableColumn id="3" xr3:uid="{70B8C5F4-1713-4C61-9123-2D73D65DE417}" name="VULN_LAND DEVEL"/>
    <tableColumn id="4" xr3:uid="{1C64B048-2E0B-49A7-9B7F-D7045BA779CD}" name="VULN_High RAIN"/>
    <tableColumn id="5" xr3:uid="{D26FB0B3-10EF-4102-BD44-44A894693A22}" name="VULN_DROUGHT"/>
    <tableColumn id="6" xr3:uid="{B3735D55-4EDC-4D19-AE4D-5B93CBC9B5BC}" name="VULN_SEA LVL"/>
    <tableColumn id="7" xr3:uid="{1D0762A4-3FBE-4E4B-9389-8DADBD80563D}" name="VULN_TEMP"/>
    <tableColumn id="8" xr3:uid="{5BAB8961-64C7-499F-B827-AB32290A3C67}" name="ModernManualScore"/>
    <tableColumn id="9" xr3:uid="{4B1F6C93-95CA-4524-94FD-C40FCEAD4F8F}" name="HighPrecipScore"/>
    <tableColumn id="10" xr3:uid="{25D81327-0A5D-4DB6-97CC-43EA30446BCA}" name="DroughtScore"/>
    <tableColumn id="11" xr3:uid="{DAA1A530-2DA1-47A2-A32C-03ABD473D9E0}" name="HighTempScore"/>
    <tableColumn id="12" xr3:uid="{5EA12428-2B3A-43CB-9C35-11459865BBA4}" name="SeaLevelRiseScore" dataDxfId="13"/>
    <tableColumn id="13" xr3:uid="{CFF8F6D8-E036-4114-BC77-9E1F4234B926}" name="Readines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wp.org/accounting-for-climate-change-in-post-construction-stormwater-standar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DCBD-3818-4E02-BD8C-0DC139624662}">
  <dimension ref="B1:I7"/>
  <sheetViews>
    <sheetView showGridLines="0" tabSelected="1" workbookViewId="0">
      <selection activeCell="B6" sqref="B6:H6"/>
    </sheetView>
  </sheetViews>
  <sheetFormatPr defaultRowHeight="14.5" x14ac:dyDescent="0.35"/>
  <cols>
    <col min="1" max="1" width="4.453125" customWidth="1"/>
    <col min="2" max="2" width="74.453125" customWidth="1"/>
  </cols>
  <sheetData>
    <row r="1" spans="2:9" ht="31" x14ac:dyDescent="0.7">
      <c r="B1" s="12" t="s">
        <v>0</v>
      </c>
    </row>
    <row r="2" spans="2:9" ht="7.15" customHeight="1" x14ac:dyDescent="0.35"/>
    <row r="3" spans="2:9" ht="80.150000000000006" customHeight="1" x14ac:dyDescent="0.4">
      <c r="B3" s="27" t="s">
        <v>1</v>
      </c>
      <c r="C3" s="28"/>
      <c r="D3" s="28"/>
      <c r="E3" s="29"/>
      <c r="F3" s="6"/>
      <c r="G3" s="6"/>
      <c r="H3" s="6"/>
    </row>
    <row r="4" spans="2:9" ht="91.15" customHeight="1" x14ac:dyDescent="0.35">
      <c r="B4" s="27" t="s">
        <v>2</v>
      </c>
      <c r="C4" s="29"/>
      <c r="D4" s="29"/>
      <c r="E4" s="29"/>
      <c r="F4" s="29"/>
      <c r="G4" s="29"/>
      <c r="H4" s="29"/>
      <c r="I4" s="29"/>
    </row>
    <row r="5" spans="2:9" ht="35.15" customHeight="1" x14ac:dyDescent="0.4">
      <c r="B5" s="30" t="s">
        <v>3</v>
      </c>
      <c r="C5" s="31"/>
      <c r="D5" s="31"/>
      <c r="E5" s="31"/>
      <c r="F5" s="31"/>
      <c r="G5" s="31"/>
      <c r="H5" s="29"/>
      <c r="I5" s="29"/>
    </row>
    <row r="6" spans="2:9" ht="17.5" customHeight="1" x14ac:dyDescent="0.4">
      <c r="B6" s="32" t="s">
        <v>4</v>
      </c>
      <c r="C6" s="33"/>
      <c r="D6" s="33"/>
      <c r="E6" s="33"/>
      <c r="F6" s="33"/>
      <c r="G6" s="33"/>
      <c r="H6" s="33"/>
    </row>
    <row r="7" spans="2:9" ht="20.65" customHeight="1" x14ac:dyDescent="0.4">
      <c r="B7" s="13" t="s">
        <v>5</v>
      </c>
    </row>
  </sheetData>
  <sheetProtection sheet="1" objects="1" scenarios="1" selectLockedCells="1"/>
  <mergeCells count="4">
    <mergeCell ref="B3:E3"/>
    <mergeCell ref="B4:I4"/>
    <mergeCell ref="B5:I5"/>
    <mergeCell ref="B6:H6"/>
  </mergeCells>
  <hyperlinks>
    <hyperlink ref="B6:H6" r:id="rId1" display="https://cwp.org/accounting-for-climate-change-in-post-construction-stormwater-standards/" xr:uid="{B031572A-ED61-42AC-9423-257472BA1B88}"/>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94407-F099-4241-BA48-6A528D23F7F5}">
  <dimension ref="B1:F30"/>
  <sheetViews>
    <sheetView showGridLines="0" zoomScaleNormal="100" workbookViewId="0">
      <selection activeCell="D14" sqref="D14:F25"/>
    </sheetView>
  </sheetViews>
  <sheetFormatPr defaultRowHeight="14.5" x14ac:dyDescent="0.35"/>
  <cols>
    <col min="1" max="1" width="2.7265625" customWidth="1"/>
    <col min="2" max="2" width="51.1796875" style="1" customWidth="1"/>
    <col min="3" max="3" width="17.7265625" style="2" customWidth="1"/>
    <col min="4" max="4" width="14.7265625" customWidth="1"/>
    <col min="5" max="5" width="52" customWidth="1"/>
    <col min="6" max="6" width="26.54296875" customWidth="1"/>
  </cols>
  <sheetData>
    <row r="1" spans="2:6" ht="17.649999999999999" customHeight="1" x14ac:dyDescent="0.35"/>
    <row r="2" spans="2:6" ht="37" x14ac:dyDescent="0.45">
      <c r="B2" s="14" t="s">
        <v>6</v>
      </c>
      <c r="C2" s="25" t="s">
        <v>7</v>
      </c>
    </row>
    <row r="3" spans="2:6" ht="11.65" customHeight="1" thickBot="1" x14ac:dyDescent="0.5">
      <c r="B3" s="8"/>
      <c r="C3" s="9"/>
    </row>
    <row r="4" spans="2:6" ht="70.150000000000006" customHeight="1" thickTop="1" thickBot="1" x14ac:dyDescent="0.4">
      <c r="B4" s="34" t="s">
        <v>8</v>
      </c>
      <c r="C4" s="35"/>
      <c r="D4" s="34" t="s">
        <v>9</v>
      </c>
      <c r="E4" s="34"/>
    </row>
    <row r="5" spans="2:6" ht="33" thickTop="1" thickBot="1" x14ac:dyDescent="0.4">
      <c r="B5" s="10" t="s">
        <v>10</v>
      </c>
      <c r="C5" s="10" t="s">
        <v>11</v>
      </c>
      <c r="D5" s="10" t="s">
        <v>12</v>
      </c>
      <c r="E5" s="10" t="s">
        <v>13</v>
      </c>
    </row>
    <row r="6" spans="2:6" ht="49" thickTop="1" thickBot="1" x14ac:dyDescent="0.4">
      <c r="B6" s="15" t="s">
        <v>14</v>
      </c>
      <c r="C6" s="11" t="str">
        <f>VLOOKUP(C2,State_Vulnerabilities[#All],3,0)</f>
        <v>Moderate</v>
      </c>
      <c r="D6" s="16">
        <f>VLOOKUP(C2,State_Vulnerabilities[#All],8,0)</f>
        <v>8.5</v>
      </c>
      <c r="E6" s="15" t="s">
        <v>15</v>
      </c>
    </row>
    <row r="7" spans="2:6" ht="33" thickTop="1" thickBot="1" x14ac:dyDescent="0.4">
      <c r="B7" s="15" t="s">
        <v>16</v>
      </c>
      <c r="C7" s="11" t="str">
        <f>VLOOKUP(C2,State_Vulnerabilities[],4,0)</f>
        <v>High</v>
      </c>
      <c r="D7" s="16">
        <f>VLOOKUP(C2,State_Vulnerabilities[#All],9,0)</f>
        <v>4.4000000000000004</v>
      </c>
      <c r="E7" s="15" t="s">
        <v>17</v>
      </c>
    </row>
    <row r="8" spans="2:6" ht="33" thickTop="1" thickBot="1" x14ac:dyDescent="0.4">
      <c r="B8" s="15" t="s">
        <v>18</v>
      </c>
      <c r="C8" s="11" t="str">
        <f>VLOOKUP(C2,State_Vulnerabilities[],5,0)</f>
        <v>Low</v>
      </c>
      <c r="D8" s="16">
        <f>VLOOKUP(C2,State_Vulnerabilities[#All],10,0)</f>
        <v>4.5</v>
      </c>
      <c r="E8" s="15" t="s">
        <v>19</v>
      </c>
    </row>
    <row r="9" spans="2:6" ht="33" thickTop="1" thickBot="1" x14ac:dyDescent="0.4">
      <c r="B9" s="15" t="s">
        <v>20</v>
      </c>
      <c r="C9" s="11" t="str">
        <f>VLOOKUP(C2,State_Vulnerabilities[],7,0)</f>
        <v>High</v>
      </c>
      <c r="D9" s="16">
        <f>VLOOKUP(C2,State_Vulnerabilities[#All],11,0)</f>
        <v>4.4000000000000004</v>
      </c>
      <c r="E9" s="15" t="s">
        <v>21</v>
      </c>
    </row>
    <row r="10" spans="2:6" ht="33" thickTop="1" thickBot="1" x14ac:dyDescent="0.4">
      <c r="B10" s="15" t="s">
        <v>22</v>
      </c>
      <c r="C10" s="11" t="str">
        <f>VLOOKUP(C2,State_Vulnerabilities[#All],6,0)</f>
        <v>High</v>
      </c>
      <c r="D10" s="16">
        <f>VLOOKUP(C2,State_Vulnerabilities[#All],12,0)</f>
        <v>3.5</v>
      </c>
      <c r="E10" s="15" t="s">
        <v>23</v>
      </c>
    </row>
    <row r="11" spans="2:6" ht="17" thickTop="1" thickBot="1" x14ac:dyDescent="0.4">
      <c r="B11" s="17" t="s">
        <v>24</v>
      </c>
      <c r="C11" s="11" t="str">
        <f>VLOOKUP(C2,State_Vulnerabilities[#All],2,0)</f>
        <v>High</v>
      </c>
      <c r="D11" s="16" t="str">
        <f>VLOOKUP(C2,State_Vulnerabilities[#All],13,0)</f>
        <v>Medium</v>
      </c>
      <c r="E11" s="17" t="s">
        <v>25</v>
      </c>
    </row>
    <row r="12" spans="2:6" ht="16.5" thickTop="1" x14ac:dyDescent="0.35">
      <c r="B12" s="24"/>
      <c r="C12" s="22"/>
      <c r="D12" s="23"/>
      <c r="E12" s="24"/>
    </row>
    <row r="13" spans="2:6" ht="19" thickBot="1" x14ac:dyDescent="0.5">
      <c r="D13" s="38" t="s">
        <v>26</v>
      </c>
      <c r="E13" s="39"/>
    </row>
    <row r="14" spans="2:6" ht="34.5" customHeight="1" x14ac:dyDescent="0.35">
      <c r="B14" s="14" t="s">
        <v>27</v>
      </c>
      <c r="C14" s="26" t="s">
        <v>28</v>
      </c>
      <c r="D14" s="40" t="str" cm="1">
        <f t="array" ref="D14">INDEX(Recommendations!$C$2:$C$307, MATCH(1, (Recommendations!$A$2:$A$307=C2)*(Recommendations!$B$2:$B$307=C14), 0))</f>
        <v>• Add a section that discusses climate change and recommends specific adaptation measures.
• For water quantity sizing, incorporate projected storm data or other options that account for increased storm depths. Ensure the precipitation data are referenced to their source.
• Revise stormwater quantity sizing to either over-control the storm event or match a historic peak discharge.
• Provide a factor of safety for conveying the water quality storm, by assuming a greater peak discharge, or providing additional freeboard.
• Enhance ponding depth, storage design and filter media specifications in filtering/ bioretention systems to accommodate increasing storm intensities.</v>
      </c>
      <c r="E14" s="41"/>
      <c r="F14" s="42"/>
    </row>
    <row r="15" spans="2:6" ht="33" customHeight="1" x14ac:dyDescent="0.4">
      <c r="B15" s="36" t="s">
        <v>29</v>
      </c>
      <c r="C15" s="37"/>
      <c r="D15" s="43"/>
      <c r="E15" s="44"/>
      <c r="F15" s="45"/>
    </row>
    <row r="16" spans="2:6" ht="16.149999999999999" customHeight="1" x14ac:dyDescent="0.4">
      <c r="B16" s="4"/>
      <c r="C16" s="5"/>
      <c r="D16" s="43"/>
      <c r="E16" s="44"/>
      <c r="F16" s="45"/>
    </row>
    <row r="17" spans="2:6" ht="16" x14ac:dyDescent="0.4">
      <c r="B17" s="4"/>
      <c r="C17" s="5"/>
      <c r="D17" s="43"/>
      <c r="E17" s="44"/>
      <c r="F17" s="45"/>
    </row>
    <row r="18" spans="2:6" ht="16" x14ac:dyDescent="0.4">
      <c r="B18" s="4"/>
      <c r="C18" s="5"/>
      <c r="D18" s="43"/>
      <c r="E18" s="44"/>
      <c r="F18" s="45"/>
    </row>
    <row r="19" spans="2:6" ht="16" x14ac:dyDescent="0.4">
      <c r="B19" s="4"/>
      <c r="C19" s="5"/>
      <c r="D19" s="43"/>
      <c r="E19" s="44"/>
      <c r="F19" s="45"/>
    </row>
    <row r="20" spans="2:6" ht="16" x14ac:dyDescent="0.4">
      <c r="B20" s="4"/>
      <c r="C20" s="5"/>
      <c r="D20" s="43"/>
      <c r="E20" s="44"/>
      <c r="F20" s="45"/>
    </row>
    <row r="21" spans="2:6" ht="16" x14ac:dyDescent="0.4">
      <c r="B21" s="4"/>
      <c r="C21" s="5"/>
      <c r="D21" s="43"/>
      <c r="E21" s="44"/>
      <c r="F21" s="45"/>
    </row>
    <row r="22" spans="2:6" ht="16" x14ac:dyDescent="0.4">
      <c r="B22" s="4"/>
      <c r="D22" s="43"/>
      <c r="E22" s="44"/>
      <c r="F22" s="45"/>
    </row>
    <row r="23" spans="2:6" ht="16" x14ac:dyDescent="0.4">
      <c r="B23" s="4"/>
      <c r="D23" s="43"/>
      <c r="E23" s="44"/>
      <c r="F23" s="45"/>
    </row>
    <row r="24" spans="2:6" ht="16" x14ac:dyDescent="0.4">
      <c r="B24" s="4"/>
      <c r="D24" s="43"/>
      <c r="E24" s="44"/>
      <c r="F24" s="45"/>
    </row>
    <row r="25" spans="2:6" ht="16.5" thickBot="1" x14ac:dyDescent="0.45">
      <c r="B25" s="4"/>
      <c r="D25" s="46"/>
      <c r="E25" s="47"/>
      <c r="F25" s="48"/>
    </row>
    <row r="26" spans="2:6" ht="16" x14ac:dyDescent="0.4">
      <c r="B26" s="4"/>
      <c r="D26" s="21"/>
      <c r="E26" s="21"/>
    </row>
    <row r="27" spans="2:6" s="2" customFormat="1" ht="16" x14ac:dyDescent="0.4">
      <c r="B27" s="4"/>
      <c r="D27" s="21"/>
      <c r="E27" s="21"/>
      <c r="F27"/>
    </row>
    <row r="28" spans="2:6" s="2" customFormat="1" ht="16" x14ac:dyDescent="0.4">
      <c r="B28" s="4"/>
      <c r="D28" s="21"/>
      <c r="E28" s="21"/>
      <c r="F28"/>
    </row>
    <row r="29" spans="2:6" s="2" customFormat="1" ht="16" x14ac:dyDescent="0.4">
      <c r="B29" s="4"/>
      <c r="D29" s="21"/>
      <c r="E29" s="21"/>
      <c r="F29"/>
    </row>
    <row r="30" spans="2:6" s="2" customFormat="1" ht="16" x14ac:dyDescent="0.4">
      <c r="B30" s="4"/>
      <c r="D30" s="21"/>
      <c r="E30" s="21"/>
      <c r="F30"/>
    </row>
  </sheetData>
  <sheetProtection sheet="1" objects="1" scenarios="1"/>
  <mergeCells count="5">
    <mergeCell ref="B4:C4"/>
    <mergeCell ref="D4:E4"/>
    <mergeCell ref="B15:C15"/>
    <mergeCell ref="D13:E13"/>
    <mergeCell ref="D14:F25"/>
  </mergeCells>
  <conditionalFormatting sqref="C6:C10">
    <cfRule type="containsText" dxfId="12" priority="1" operator="containsText" text="High">
      <formula>NOT(ISERROR(SEARCH("High",C6)))</formula>
    </cfRule>
    <cfRule type="containsText" dxfId="11" priority="9" operator="containsText" text="Moderate">
      <formula>NOT(ISERROR(SEARCH("Moderate",C6)))</formula>
    </cfRule>
    <cfRule type="containsText" dxfId="10" priority="10" operator="containsText" text="Low">
      <formula>NOT(ISERROR(SEARCH("Low",C6)))</formula>
    </cfRule>
  </conditionalFormatting>
  <conditionalFormatting sqref="C11:C12">
    <cfRule type="containsText" dxfId="9" priority="5" operator="containsText" text="High">
      <formula>NOT(ISERROR(SEARCH("High",C11)))</formula>
    </cfRule>
    <cfRule type="containsText" dxfId="8" priority="6" operator="containsText" text="Medium">
      <formula>NOT(ISERROR(SEARCH("Medium",C11)))</formula>
    </cfRule>
    <cfRule type="containsText" dxfId="7" priority="7" operator="containsText" text="Low">
      <formula>NOT(ISERROR(SEARCH("Low",C11)))</formula>
    </cfRule>
  </conditionalFormatting>
  <conditionalFormatting sqref="D6:D10">
    <cfRule type="cellIs" dxfId="6" priority="11" operator="between">
      <formula>7.6</formula>
      <formula>10</formula>
    </cfRule>
    <cfRule type="cellIs" dxfId="5" priority="12" operator="between">
      <formula>5.1</formula>
      <formula>7.5</formula>
    </cfRule>
    <cfRule type="cellIs" dxfId="4" priority="13" operator="between">
      <formula>2.6</formula>
      <formula>5</formula>
    </cfRule>
    <cfRule type="cellIs" dxfId="3" priority="14" operator="between">
      <formula>0</formula>
      <formula>2.5</formula>
    </cfRule>
  </conditionalFormatting>
  <conditionalFormatting sqref="D11:D12">
    <cfRule type="containsText" dxfId="2" priority="2" operator="containsText" text="High">
      <formula>NOT(ISERROR(SEARCH("High",D11)))</formula>
    </cfRule>
    <cfRule type="containsText" dxfId="1" priority="3" operator="containsText" text="Medium">
      <formula>NOT(ISERROR(SEARCH("Medium",D11)))</formula>
    </cfRule>
    <cfRule type="containsText" dxfId="0" priority="4" operator="containsText" text="Low">
      <formula>NOT(ISERROR(SEARCH("Low",D11)))</formula>
    </cfRule>
  </conditionalFormatting>
  <dataValidations count="1">
    <dataValidation type="list" allowBlank="1" showInputMessage="1" showErrorMessage="1" sqref="C2" xr:uid="{662C7E7C-8D6D-4D83-BDFE-717BCEAD09FB}">
      <formula1>state_dropdown</formula1>
    </dataValidation>
  </dataValidation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6A3803B-66EF-4F74-8028-F8DD34263F77}">
          <x14:formula1>
            <xm:f>Recommendations!$D$1:$I$1</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027A-2ECD-444D-BB5F-0C01C3A5B75D}">
  <dimension ref="A1:N52"/>
  <sheetViews>
    <sheetView topLeftCell="A27" workbookViewId="0">
      <selection activeCell="B6" sqref="B6"/>
    </sheetView>
  </sheetViews>
  <sheetFormatPr defaultRowHeight="14.5" x14ac:dyDescent="0.35"/>
  <cols>
    <col min="1" max="1" width="15.54296875" customWidth="1"/>
    <col min="2" max="3" width="22.26953125" customWidth="1"/>
    <col min="4" max="4" width="19.453125" customWidth="1"/>
    <col min="5" max="5" width="17.7265625" customWidth="1"/>
    <col min="6" max="6" width="17.54296875" customWidth="1"/>
    <col min="7" max="7" width="15.453125" customWidth="1"/>
    <col min="8" max="8" width="13.453125" customWidth="1"/>
    <col min="9" max="9" width="21.7265625" customWidth="1"/>
    <col min="10" max="10" width="15.7265625" customWidth="1"/>
    <col min="11" max="11" width="20" customWidth="1"/>
    <col min="12" max="12" width="16.26953125" customWidth="1"/>
    <col min="13" max="13" width="22.453125" customWidth="1"/>
    <col min="14" max="14" width="17.7265625" customWidth="1"/>
  </cols>
  <sheetData>
    <row r="1" spans="1:14" s="1" customFormat="1" ht="29" x14ac:dyDescent="0.35">
      <c r="A1" s="1" t="s">
        <v>30</v>
      </c>
      <c r="B1" s="1" t="s">
        <v>31</v>
      </c>
      <c r="C1" s="1" t="s">
        <v>32</v>
      </c>
      <c r="D1" s="1" t="s">
        <v>33</v>
      </c>
      <c r="E1" s="1" t="s">
        <v>34</v>
      </c>
      <c r="F1" s="1" t="s">
        <v>35</v>
      </c>
      <c r="G1" s="1" t="s">
        <v>36</v>
      </c>
      <c r="H1" s="1" t="s">
        <v>37</v>
      </c>
      <c r="I1" s="1" t="s">
        <v>38</v>
      </c>
      <c r="J1" s="1" t="s">
        <v>39</v>
      </c>
      <c r="K1" s="1" t="s">
        <v>40</v>
      </c>
      <c r="L1" s="1" t="s">
        <v>41</v>
      </c>
      <c r="M1" s="1" t="s">
        <v>42</v>
      </c>
    </row>
    <row r="2" spans="1:14" x14ac:dyDescent="0.35">
      <c r="A2" t="s">
        <v>43</v>
      </c>
      <c r="B2" t="s">
        <v>44</v>
      </c>
      <c r="C2" t="s">
        <v>44</v>
      </c>
      <c r="D2" t="s">
        <v>45</v>
      </c>
      <c r="E2" t="s">
        <v>46</v>
      </c>
      <c r="F2" t="s">
        <v>44</v>
      </c>
      <c r="G2" t="s">
        <v>45</v>
      </c>
      <c r="H2" s="3">
        <v>3.5</v>
      </c>
      <c r="I2" s="3">
        <v>1.3</v>
      </c>
      <c r="J2" s="3">
        <v>2.5</v>
      </c>
      <c r="K2" s="3">
        <v>2.8</v>
      </c>
      <c r="L2" s="3">
        <v>1.9</v>
      </c>
      <c r="M2" s="3" t="s">
        <v>46</v>
      </c>
    </row>
    <row r="3" spans="1:14" x14ac:dyDescent="0.35">
      <c r="A3" t="s">
        <v>47</v>
      </c>
      <c r="B3" t="s">
        <v>48</v>
      </c>
      <c r="C3" t="s">
        <v>46</v>
      </c>
      <c r="D3" t="s">
        <v>44</v>
      </c>
      <c r="E3" t="s">
        <v>46</v>
      </c>
      <c r="F3" t="s">
        <v>45</v>
      </c>
      <c r="G3" t="s">
        <v>45</v>
      </c>
      <c r="H3" s="3">
        <v>5.3</v>
      </c>
      <c r="I3" s="3">
        <v>3.1</v>
      </c>
      <c r="J3" s="3">
        <v>2.5</v>
      </c>
      <c r="K3" s="3">
        <v>2.8</v>
      </c>
      <c r="L3" s="3">
        <v>1.9</v>
      </c>
      <c r="M3" s="3" t="s">
        <v>48</v>
      </c>
      <c r="N3" t="s">
        <v>49</v>
      </c>
    </row>
    <row r="4" spans="1:14" x14ac:dyDescent="0.35">
      <c r="A4" t="s">
        <v>50</v>
      </c>
      <c r="B4" t="s">
        <v>48</v>
      </c>
      <c r="C4" t="s">
        <v>46</v>
      </c>
      <c r="D4" t="s">
        <v>45</v>
      </c>
      <c r="E4" t="s">
        <v>44</v>
      </c>
      <c r="F4" t="s">
        <v>46</v>
      </c>
      <c r="G4" t="s">
        <v>45</v>
      </c>
      <c r="H4" s="3">
        <v>1</v>
      </c>
      <c r="I4" s="3">
        <v>0</v>
      </c>
      <c r="J4" s="3">
        <v>0</v>
      </c>
      <c r="K4" s="3">
        <v>0</v>
      </c>
      <c r="L4" s="7" t="s">
        <v>51</v>
      </c>
      <c r="M4" s="3" t="s">
        <v>46</v>
      </c>
    </row>
    <row r="5" spans="1:14" x14ac:dyDescent="0.35">
      <c r="A5" t="s">
        <v>52</v>
      </c>
      <c r="B5" t="s">
        <v>48</v>
      </c>
      <c r="C5" t="s">
        <v>44</v>
      </c>
      <c r="D5" t="s">
        <v>45</v>
      </c>
      <c r="E5" t="s">
        <v>46</v>
      </c>
      <c r="F5" t="s">
        <v>46</v>
      </c>
      <c r="G5" t="s">
        <v>45</v>
      </c>
      <c r="H5" s="3">
        <v>2.5</v>
      </c>
      <c r="I5" s="3">
        <v>0.7</v>
      </c>
      <c r="J5" s="3">
        <v>1</v>
      </c>
      <c r="K5" s="3">
        <v>1.7</v>
      </c>
      <c r="L5" s="7" t="s">
        <v>51</v>
      </c>
      <c r="M5" s="3" t="s">
        <v>46</v>
      </c>
    </row>
    <row r="6" spans="1:14" x14ac:dyDescent="0.35">
      <c r="A6" t="s">
        <v>53</v>
      </c>
      <c r="B6" t="s">
        <v>44</v>
      </c>
      <c r="C6" t="s">
        <v>45</v>
      </c>
      <c r="D6" t="s">
        <v>45</v>
      </c>
      <c r="E6" t="s">
        <v>44</v>
      </c>
      <c r="F6" t="s">
        <v>45</v>
      </c>
      <c r="G6" t="s">
        <v>45</v>
      </c>
      <c r="H6" s="3">
        <v>6.5</v>
      </c>
      <c r="I6" s="3">
        <v>3.5</v>
      </c>
      <c r="J6" s="3">
        <v>4.5</v>
      </c>
      <c r="K6" s="3">
        <v>3.9</v>
      </c>
      <c r="L6" s="7">
        <v>1.9</v>
      </c>
      <c r="M6" s="3" t="s">
        <v>48</v>
      </c>
    </row>
    <row r="7" spans="1:14" x14ac:dyDescent="0.35">
      <c r="A7" t="s">
        <v>54</v>
      </c>
      <c r="B7" t="s">
        <v>48</v>
      </c>
      <c r="C7" t="s">
        <v>46</v>
      </c>
      <c r="D7" t="s">
        <v>45</v>
      </c>
      <c r="E7" t="s">
        <v>44</v>
      </c>
      <c r="F7" t="s">
        <v>46</v>
      </c>
      <c r="G7" t="s">
        <v>45</v>
      </c>
      <c r="H7" s="3">
        <v>2</v>
      </c>
      <c r="I7" s="3">
        <v>0.7</v>
      </c>
      <c r="J7" s="3">
        <v>0.5</v>
      </c>
      <c r="K7" s="3">
        <v>1.7</v>
      </c>
      <c r="L7" s="7" t="s">
        <v>51</v>
      </c>
      <c r="M7" s="3" t="s">
        <v>46</v>
      </c>
    </row>
    <row r="8" spans="1:14" x14ac:dyDescent="0.35">
      <c r="A8" t="s">
        <v>55</v>
      </c>
      <c r="B8" t="s">
        <v>48</v>
      </c>
      <c r="C8" t="s">
        <v>46</v>
      </c>
      <c r="D8" t="s">
        <v>44</v>
      </c>
      <c r="E8" t="s">
        <v>46</v>
      </c>
      <c r="F8" t="s">
        <v>44</v>
      </c>
      <c r="G8" t="s">
        <v>44</v>
      </c>
      <c r="H8" s="3">
        <v>6.3</v>
      </c>
      <c r="I8" s="3">
        <v>3.9</v>
      </c>
      <c r="J8" s="3">
        <v>4.5</v>
      </c>
      <c r="K8" s="3">
        <v>5.6</v>
      </c>
      <c r="L8" s="3">
        <v>4.5</v>
      </c>
      <c r="M8" s="3" t="s">
        <v>48</v>
      </c>
    </row>
    <row r="9" spans="1:14" x14ac:dyDescent="0.35">
      <c r="A9" t="s">
        <v>56</v>
      </c>
      <c r="B9" t="s">
        <v>44</v>
      </c>
      <c r="C9" t="s">
        <v>44</v>
      </c>
      <c r="D9" t="s">
        <v>44</v>
      </c>
      <c r="E9" t="s">
        <v>46</v>
      </c>
      <c r="F9" t="s">
        <v>44</v>
      </c>
      <c r="G9" t="s">
        <v>44</v>
      </c>
      <c r="H9" s="3">
        <v>6.8</v>
      </c>
      <c r="I9" s="3">
        <v>3.3</v>
      </c>
      <c r="J9" s="3">
        <v>3</v>
      </c>
      <c r="K9" s="3">
        <v>2.8</v>
      </c>
      <c r="L9" s="3">
        <v>1.9</v>
      </c>
      <c r="M9" s="3" t="s">
        <v>48</v>
      </c>
    </row>
    <row r="10" spans="1:14" x14ac:dyDescent="0.35">
      <c r="A10" t="s">
        <v>7</v>
      </c>
      <c r="B10" t="s">
        <v>44</v>
      </c>
      <c r="C10" t="s">
        <v>45</v>
      </c>
      <c r="D10" t="s">
        <v>44</v>
      </c>
      <c r="E10" t="s">
        <v>46</v>
      </c>
      <c r="F10" t="s">
        <v>44</v>
      </c>
      <c r="G10" t="s">
        <v>44</v>
      </c>
      <c r="H10" s="3">
        <v>8.5</v>
      </c>
      <c r="I10" s="3">
        <v>4.4000000000000004</v>
      </c>
      <c r="J10" s="3">
        <v>4.5</v>
      </c>
      <c r="K10" s="3">
        <v>4.4000000000000004</v>
      </c>
      <c r="L10" s="3">
        <v>3.5</v>
      </c>
      <c r="M10" s="3" t="s">
        <v>48</v>
      </c>
    </row>
    <row r="11" spans="1:14" x14ac:dyDescent="0.35">
      <c r="A11" t="s">
        <v>57</v>
      </c>
      <c r="B11" t="s">
        <v>48</v>
      </c>
      <c r="C11" t="s">
        <v>46</v>
      </c>
      <c r="D11" t="s">
        <v>45</v>
      </c>
      <c r="E11" t="s">
        <v>46</v>
      </c>
      <c r="F11" t="s">
        <v>44</v>
      </c>
      <c r="G11" t="s">
        <v>45</v>
      </c>
      <c r="H11" s="3">
        <v>4.3</v>
      </c>
      <c r="I11" s="3">
        <v>1.9</v>
      </c>
      <c r="J11" s="3">
        <v>2</v>
      </c>
      <c r="K11" s="3">
        <v>1.1000000000000001</v>
      </c>
      <c r="L11" s="3">
        <v>1.3</v>
      </c>
      <c r="M11" s="3" t="s">
        <v>46</v>
      </c>
    </row>
    <row r="12" spans="1:14" x14ac:dyDescent="0.35">
      <c r="A12" t="s">
        <v>58</v>
      </c>
      <c r="B12" t="s">
        <v>44</v>
      </c>
      <c r="C12" t="s">
        <v>44</v>
      </c>
      <c r="D12" t="s">
        <v>45</v>
      </c>
      <c r="E12" t="s">
        <v>46</v>
      </c>
      <c r="F12" t="s">
        <v>44</v>
      </c>
      <c r="G12" t="s">
        <v>45</v>
      </c>
      <c r="H12" s="3">
        <v>7</v>
      </c>
      <c r="I12" s="3">
        <v>4.8</v>
      </c>
      <c r="J12" s="3">
        <v>5.5</v>
      </c>
      <c r="K12" s="3">
        <v>5</v>
      </c>
      <c r="L12" s="3">
        <v>5.2</v>
      </c>
      <c r="M12" s="3" t="s">
        <v>48</v>
      </c>
    </row>
    <row r="13" spans="1:14" x14ac:dyDescent="0.35">
      <c r="A13" t="s">
        <v>59</v>
      </c>
      <c r="B13" t="s">
        <v>48</v>
      </c>
      <c r="C13" t="s">
        <v>46</v>
      </c>
      <c r="D13" t="s">
        <v>45</v>
      </c>
      <c r="E13" t="s">
        <v>46</v>
      </c>
      <c r="F13" t="s">
        <v>44</v>
      </c>
      <c r="G13" t="s">
        <v>46</v>
      </c>
      <c r="H13" s="3">
        <v>2.8</v>
      </c>
      <c r="I13" s="3">
        <v>1.7</v>
      </c>
      <c r="J13" s="3">
        <v>2.5</v>
      </c>
      <c r="K13" s="3">
        <v>1.1000000000000001</v>
      </c>
      <c r="L13" s="3">
        <v>1</v>
      </c>
      <c r="M13" s="3" t="s">
        <v>46</v>
      </c>
    </row>
    <row r="14" spans="1:14" x14ac:dyDescent="0.35">
      <c r="A14" t="s">
        <v>60</v>
      </c>
      <c r="B14" t="s">
        <v>46</v>
      </c>
      <c r="C14" t="s">
        <v>46</v>
      </c>
      <c r="D14" t="s">
        <v>45</v>
      </c>
      <c r="E14" t="s">
        <v>45</v>
      </c>
      <c r="F14" t="s">
        <v>46</v>
      </c>
      <c r="G14" t="s">
        <v>46</v>
      </c>
      <c r="H14" s="3">
        <v>2.5</v>
      </c>
      <c r="I14" s="3">
        <v>0.9</v>
      </c>
      <c r="J14" s="3">
        <v>1</v>
      </c>
      <c r="K14" s="3">
        <v>1.7</v>
      </c>
      <c r="L14" s="7" t="s">
        <v>51</v>
      </c>
      <c r="M14" s="3" t="s">
        <v>46</v>
      </c>
    </row>
    <row r="15" spans="1:14" x14ac:dyDescent="0.35">
      <c r="A15" t="s">
        <v>61</v>
      </c>
      <c r="B15" t="s">
        <v>44</v>
      </c>
      <c r="C15" t="s">
        <v>45</v>
      </c>
      <c r="D15" t="s">
        <v>44</v>
      </c>
      <c r="E15" t="s">
        <v>45</v>
      </c>
      <c r="F15" t="s">
        <v>46</v>
      </c>
      <c r="G15" t="s">
        <v>44</v>
      </c>
      <c r="H15" s="3">
        <v>4.8</v>
      </c>
      <c r="I15" s="3">
        <v>1.9</v>
      </c>
      <c r="J15" s="3">
        <v>2.5</v>
      </c>
      <c r="K15" s="3">
        <v>3.3</v>
      </c>
      <c r="L15" s="7" t="s">
        <v>51</v>
      </c>
      <c r="M15" s="3" t="s">
        <v>46</v>
      </c>
    </row>
    <row r="16" spans="1:14" x14ac:dyDescent="0.35">
      <c r="A16" t="s">
        <v>62</v>
      </c>
      <c r="B16" t="s">
        <v>44</v>
      </c>
      <c r="C16" t="s">
        <v>45</v>
      </c>
      <c r="D16" t="s">
        <v>44</v>
      </c>
      <c r="E16" t="s">
        <v>45</v>
      </c>
      <c r="F16" t="s">
        <v>46</v>
      </c>
      <c r="G16" t="s">
        <v>44</v>
      </c>
      <c r="H16" s="3">
        <v>3.3</v>
      </c>
      <c r="I16" s="3">
        <v>1.3</v>
      </c>
      <c r="J16" s="3">
        <v>1.5</v>
      </c>
      <c r="K16" s="3">
        <v>2.2000000000000002</v>
      </c>
      <c r="L16" s="7" t="s">
        <v>51</v>
      </c>
      <c r="M16" s="3" t="s">
        <v>46</v>
      </c>
    </row>
    <row r="17" spans="1:13" x14ac:dyDescent="0.35">
      <c r="A17" t="s">
        <v>63</v>
      </c>
      <c r="B17" t="s">
        <v>48</v>
      </c>
      <c r="C17" t="s">
        <v>46</v>
      </c>
      <c r="D17" t="s">
        <v>44</v>
      </c>
      <c r="E17" t="s">
        <v>45</v>
      </c>
      <c r="F17" t="s">
        <v>46</v>
      </c>
      <c r="G17" t="s">
        <v>44</v>
      </c>
      <c r="H17" s="3">
        <v>6.8</v>
      </c>
      <c r="I17" s="3">
        <v>3.5</v>
      </c>
      <c r="J17" s="3">
        <v>3</v>
      </c>
      <c r="K17" s="3">
        <v>2.8</v>
      </c>
      <c r="L17" s="7" t="s">
        <v>51</v>
      </c>
      <c r="M17" s="3" t="s">
        <v>48</v>
      </c>
    </row>
    <row r="18" spans="1:13" x14ac:dyDescent="0.35">
      <c r="A18" t="s">
        <v>64</v>
      </c>
      <c r="B18" t="s">
        <v>48</v>
      </c>
      <c r="C18" t="s">
        <v>46</v>
      </c>
      <c r="D18" t="s">
        <v>46</v>
      </c>
      <c r="E18" t="s">
        <v>44</v>
      </c>
      <c r="F18" t="s">
        <v>46</v>
      </c>
      <c r="G18" t="s">
        <v>45</v>
      </c>
      <c r="H18" s="3">
        <v>1</v>
      </c>
      <c r="I18" s="3">
        <v>0.2</v>
      </c>
      <c r="J18" s="3">
        <v>0.5</v>
      </c>
      <c r="K18" s="3">
        <v>0.6</v>
      </c>
      <c r="L18" s="7" t="s">
        <v>51</v>
      </c>
      <c r="M18" s="3" t="s">
        <v>46</v>
      </c>
    </row>
    <row r="19" spans="1:13" x14ac:dyDescent="0.35">
      <c r="A19" t="s">
        <v>65</v>
      </c>
      <c r="B19" t="s">
        <v>48</v>
      </c>
      <c r="C19" t="s">
        <v>45</v>
      </c>
      <c r="D19" t="s">
        <v>45</v>
      </c>
      <c r="E19" t="s">
        <v>46</v>
      </c>
      <c r="F19" t="s">
        <v>46</v>
      </c>
      <c r="G19" t="s">
        <v>45</v>
      </c>
      <c r="H19" s="3">
        <v>1.5</v>
      </c>
      <c r="I19" s="3">
        <v>0.4</v>
      </c>
      <c r="J19" s="3">
        <v>0</v>
      </c>
      <c r="K19" s="3">
        <v>0.6</v>
      </c>
      <c r="L19" s="7" t="s">
        <v>51</v>
      </c>
      <c r="M19" s="3" t="s">
        <v>46</v>
      </c>
    </row>
    <row r="20" spans="1:13" x14ac:dyDescent="0.35">
      <c r="A20" t="s">
        <v>66</v>
      </c>
      <c r="B20" t="s">
        <v>44</v>
      </c>
      <c r="C20" t="s">
        <v>44</v>
      </c>
      <c r="D20" t="s">
        <v>45</v>
      </c>
      <c r="E20" t="s">
        <v>46</v>
      </c>
      <c r="F20" t="s">
        <v>44</v>
      </c>
      <c r="G20" t="s">
        <v>45</v>
      </c>
      <c r="H20" s="3">
        <v>0.8</v>
      </c>
      <c r="I20" s="3">
        <v>0.2</v>
      </c>
      <c r="J20" s="3">
        <v>0.5</v>
      </c>
      <c r="K20" s="3">
        <v>0.6</v>
      </c>
      <c r="L20" s="3">
        <v>0.3</v>
      </c>
      <c r="M20" s="3" t="s">
        <v>46</v>
      </c>
    </row>
    <row r="21" spans="1:13" x14ac:dyDescent="0.35">
      <c r="A21" t="s">
        <v>67</v>
      </c>
      <c r="B21" t="s">
        <v>48</v>
      </c>
      <c r="C21" t="s">
        <v>46</v>
      </c>
      <c r="D21" t="s">
        <v>44</v>
      </c>
      <c r="E21" t="s">
        <v>46</v>
      </c>
      <c r="F21" t="s">
        <v>44</v>
      </c>
      <c r="G21" t="s">
        <v>44</v>
      </c>
      <c r="H21" s="3">
        <v>5</v>
      </c>
      <c r="I21" s="3">
        <v>2.2000000000000002</v>
      </c>
      <c r="J21" s="3">
        <v>2</v>
      </c>
      <c r="K21" s="3">
        <v>2.2000000000000002</v>
      </c>
      <c r="L21" s="3">
        <v>1</v>
      </c>
      <c r="M21" s="3" t="s">
        <v>46</v>
      </c>
    </row>
    <row r="22" spans="1:13" x14ac:dyDescent="0.35">
      <c r="A22" t="s">
        <v>68</v>
      </c>
      <c r="B22" t="s">
        <v>44</v>
      </c>
      <c r="C22" t="s">
        <v>45</v>
      </c>
      <c r="D22" t="s">
        <v>44</v>
      </c>
      <c r="E22" t="s">
        <v>46</v>
      </c>
      <c r="F22" t="s">
        <v>44</v>
      </c>
      <c r="G22" t="s">
        <v>44</v>
      </c>
      <c r="H22" s="3">
        <v>7.3</v>
      </c>
      <c r="I22" s="3">
        <v>4.0999999999999996</v>
      </c>
      <c r="J22" s="3">
        <v>3</v>
      </c>
      <c r="K22" s="3">
        <v>3.9</v>
      </c>
      <c r="L22" s="3">
        <v>3.5</v>
      </c>
      <c r="M22" s="3" t="s">
        <v>48</v>
      </c>
    </row>
    <row r="23" spans="1:13" x14ac:dyDescent="0.35">
      <c r="A23" t="s">
        <v>69</v>
      </c>
      <c r="B23" t="s">
        <v>48</v>
      </c>
      <c r="C23" t="s">
        <v>46</v>
      </c>
      <c r="D23" t="s">
        <v>44</v>
      </c>
      <c r="E23" t="s">
        <v>46</v>
      </c>
      <c r="F23" t="s">
        <v>44</v>
      </c>
      <c r="G23" t="s">
        <v>44</v>
      </c>
      <c r="H23" s="3">
        <v>5.5</v>
      </c>
      <c r="I23" s="3">
        <v>3.1</v>
      </c>
      <c r="J23" s="3">
        <v>2</v>
      </c>
      <c r="K23" s="3">
        <v>3.9</v>
      </c>
      <c r="L23" s="3">
        <v>2.2999999999999998</v>
      </c>
      <c r="M23" s="3" t="s">
        <v>48</v>
      </c>
    </row>
    <row r="24" spans="1:13" x14ac:dyDescent="0.35">
      <c r="A24" t="s">
        <v>70</v>
      </c>
      <c r="B24" t="s">
        <v>48</v>
      </c>
      <c r="C24" t="s">
        <v>46</v>
      </c>
      <c r="D24" t="s">
        <v>44</v>
      </c>
      <c r="E24" t="s">
        <v>45</v>
      </c>
      <c r="F24" t="s">
        <v>46</v>
      </c>
      <c r="G24" t="s">
        <v>44</v>
      </c>
      <c r="H24" s="3">
        <v>4.8</v>
      </c>
      <c r="I24" s="3">
        <v>2</v>
      </c>
      <c r="J24" s="3">
        <v>2.5</v>
      </c>
      <c r="K24" s="3">
        <v>2.8</v>
      </c>
      <c r="L24" s="7" t="s">
        <v>51</v>
      </c>
      <c r="M24" s="3" t="s">
        <v>46</v>
      </c>
    </row>
    <row r="25" spans="1:13" x14ac:dyDescent="0.35">
      <c r="A25" t="s">
        <v>71</v>
      </c>
      <c r="B25" t="s">
        <v>48</v>
      </c>
      <c r="C25" t="s">
        <v>46</v>
      </c>
      <c r="D25" t="s">
        <v>44</v>
      </c>
      <c r="E25" t="s">
        <v>45</v>
      </c>
      <c r="F25" t="s">
        <v>46</v>
      </c>
      <c r="G25" t="s">
        <v>44</v>
      </c>
      <c r="H25" s="3">
        <v>8.3000000000000007</v>
      </c>
      <c r="I25" s="3">
        <v>5</v>
      </c>
      <c r="J25" s="3">
        <v>6</v>
      </c>
      <c r="K25" s="3">
        <v>5.6</v>
      </c>
      <c r="L25" s="7" t="s">
        <v>51</v>
      </c>
      <c r="M25" s="3" t="s">
        <v>48</v>
      </c>
    </row>
    <row r="26" spans="1:13" x14ac:dyDescent="0.35">
      <c r="A26" t="s">
        <v>72</v>
      </c>
      <c r="B26" t="s">
        <v>44</v>
      </c>
      <c r="C26" t="s">
        <v>44</v>
      </c>
      <c r="D26" t="s">
        <v>45</v>
      </c>
      <c r="E26" t="s">
        <v>46</v>
      </c>
      <c r="F26" t="s">
        <v>44</v>
      </c>
      <c r="G26" t="s">
        <v>45</v>
      </c>
      <c r="H26" s="3">
        <v>5.3</v>
      </c>
      <c r="I26" s="3">
        <v>2.4</v>
      </c>
      <c r="J26" s="3">
        <v>2</v>
      </c>
      <c r="K26" s="3">
        <v>2.2000000000000002</v>
      </c>
      <c r="L26" s="7">
        <v>1.6</v>
      </c>
      <c r="M26" s="3" t="s">
        <v>48</v>
      </c>
    </row>
    <row r="27" spans="1:13" x14ac:dyDescent="0.35">
      <c r="A27" t="s">
        <v>73</v>
      </c>
      <c r="B27" t="s">
        <v>44</v>
      </c>
      <c r="C27" t="s">
        <v>45</v>
      </c>
      <c r="D27" t="s">
        <v>44</v>
      </c>
      <c r="E27" t="s">
        <v>45</v>
      </c>
      <c r="F27" t="s">
        <v>46</v>
      </c>
      <c r="G27" t="s">
        <v>44</v>
      </c>
      <c r="H27" s="3">
        <v>2.2999999999999998</v>
      </c>
      <c r="I27" s="3">
        <v>0.7</v>
      </c>
      <c r="J27" s="3">
        <v>1</v>
      </c>
      <c r="K27" s="3">
        <v>1.1000000000000001</v>
      </c>
      <c r="L27" s="7" t="s">
        <v>51</v>
      </c>
      <c r="M27" s="3" t="s">
        <v>46</v>
      </c>
    </row>
    <row r="28" spans="1:13" x14ac:dyDescent="0.35">
      <c r="A28" t="s">
        <v>74</v>
      </c>
      <c r="B28" t="s">
        <v>46</v>
      </c>
      <c r="C28" t="s">
        <v>46</v>
      </c>
      <c r="D28" t="s">
        <v>46</v>
      </c>
      <c r="E28" t="s">
        <v>45</v>
      </c>
      <c r="F28" t="s">
        <v>46</v>
      </c>
      <c r="G28" t="s">
        <v>44</v>
      </c>
      <c r="H28" s="3">
        <v>4.8</v>
      </c>
      <c r="I28" s="3">
        <v>2.2000000000000002</v>
      </c>
      <c r="J28" s="3">
        <v>2</v>
      </c>
      <c r="K28" s="3">
        <v>2.8</v>
      </c>
      <c r="L28" s="7" t="s">
        <v>51</v>
      </c>
      <c r="M28" s="3" t="s">
        <v>46</v>
      </c>
    </row>
    <row r="29" spans="1:13" x14ac:dyDescent="0.35">
      <c r="A29" t="s">
        <v>75</v>
      </c>
      <c r="B29" t="s">
        <v>46</v>
      </c>
      <c r="C29" t="s">
        <v>46</v>
      </c>
      <c r="D29" t="s">
        <v>46</v>
      </c>
      <c r="E29" t="s">
        <v>45</v>
      </c>
      <c r="F29" t="s">
        <v>46</v>
      </c>
      <c r="G29" t="s">
        <v>44</v>
      </c>
      <c r="H29" s="3">
        <v>1.5</v>
      </c>
      <c r="I29" s="3">
        <v>0.6</v>
      </c>
      <c r="J29" s="3">
        <v>1</v>
      </c>
      <c r="K29" s="3">
        <v>1.7</v>
      </c>
      <c r="L29" s="7" t="s">
        <v>51</v>
      </c>
      <c r="M29" s="3" t="s">
        <v>46</v>
      </c>
    </row>
    <row r="30" spans="1:13" x14ac:dyDescent="0.35">
      <c r="A30" t="s">
        <v>76</v>
      </c>
      <c r="B30" t="s">
        <v>48</v>
      </c>
      <c r="C30" t="s">
        <v>46</v>
      </c>
      <c r="D30" t="s">
        <v>45</v>
      </c>
      <c r="E30" t="s">
        <v>44</v>
      </c>
      <c r="F30" t="s">
        <v>46</v>
      </c>
      <c r="G30" t="s">
        <v>45</v>
      </c>
      <c r="H30" s="3">
        <v>1</v>
      </c>
      <c r="I30" s="3">
        <v>0.2</v>
      </c>
      <c r="J30" s="3">
        <v>0</v>
      </c>
      <c r="K30" s="3">
        <v>0</v>
      </c>
      <c r="L30" s="7" t="s">
        <v>51</v>
      </c>
      <c r="M30" s="3" t="s">
        <v>46</v>
      </c>
    </row>
    <row r="31" spans="1:13" x14ac:dyDescent="0.35">
      <c r="A31" t="s">
        <v>77</v>
      </c>
      <c r="B31" t="s">
        <v>48</v>
      </c>
      <c r="C31" t="s">
        <v>46</v>
      </c>
      <c r="D31" t="s">
        <v>44</v>
      </c>
      <c r="E31" t="s">
        <v>46</v>
      </c>
      <c r="F31" t="s">
        <v>44</v>
      </c>
      <c r="G31" t="s">
        <v>44</v>
      </c>
      <c r="H31" s="3">
        <v>5.5</v>
      </c>
      <c r="I31" s="3">
        <v>3</v>
      </c>
      <c r="J31" s="3">
        <v>1.5</v>
      </c>
      <c r="K31" s="3">
        <v>2.8</v>
      </c>
      <c r="L31" s="3">
        <v>2.2999999999999998</v>
      </c>
      <c r="M31" s="3" t="s">
        <v>48</v>
      </c>
    </row>
    <row r="32" spans="1:13" x14ac:dyDescent="0.35">
      <c r="A32" t="s">
        <v>78</v>
      </c>
      <c r="B32" t="s">
        <v>44</v>
      </c>
      <c r="C32" t="s">
        <v>44</v>
      </c>
      <c r="D32" t="s">
        <v>44</v>
      </c>
      <c r="E32" t="s">
        <v>46</v>
      </c>
      <c r="F32" t="s">
        <v>44</v>
      </c>
      <c r="G32" t="s">
        <v>44</v>
      </c>
      <c r="H32" s="3">
        <v>8.5</v>
      </c>
      <c r="I32" s="3">
        <v>5.9</v>
      </c>
      <c r="J32" s="3">
        <v>4.5</v>
      </c>
      <c r="K32" s="3">
        <v>4.4000000000000004</v>
      </c>
      <c r="L32" s="3">
        <v>3.9</v>
      </c>
      <c r="M32" s="3" t="s">
        <v>48</v>
      </c>
    </row>
    <row r="33" spans="1:13" x14ac:dyDescent="0.35">
      <c r="A33" t="s">
        <v>79</v>
      </c>
      <c r="B33" t="s">
        <v>48</v>
      </c>
      <c r="C33" t="s">
        <v>46</v>
      </c>
      <c r="D33" t="s">
        <v>45</v>
      </c>
      <c r="E33" t="s">
        <v>44</v>
      </c>
      <c r="F33" t="s">
        <v>46</v>
      </c>
      <c r="G33" t="s">
        <v>45</v>
      </c>
      <c r="H33" s="3">
        <v>1.3</v>
      </c>
      <c r="I33" s="3">
        <v>0.6</v>
      </c>
      <c r="J33" s="3">
        <v>1</v>
      </c>
      <c r="K33" s="3">
        <v>1.7</v>
      </c>
      <c r="L33" s="7" t="s">
        <v>51</v>
      </c>
      <c r="M33" s="3" t="s">
        <v>46</v>
      </c>
    </row>
    <row r="34" spans="1:13" x14ac:dyDescent="0.35">
      <c r="A34" t="s">
        <v>80</v>
      </c>
      <c r="B34" t="s">
        <v>48</v>
      </c>
      <c r="C34" t="s">
        <v>46</v>
      </c>
      <c r="D34" t="s">
        <v>44</v>
      </c>
      <c r="E34" t="s">
        <v>46</v>
      </c>
      <c r="F34" t="s">
        <v>44</v>
      </c>
      <c r="G34" t="s">
        <v>44</v>
      </c>
      <c r="H34" s="3">
        <v>7.8</v>
      </c>
      <c r="I34" s="3">
        <v>4.8</v>
      </c>
      <c r="J34" s="3">
        <v>6</v>
      </c>
      <c r="K34" s="3">
        <v>5.6</v>
      </c>
      <c r="L34" s="3">
        <v>3.5</v>
      </c>
      <c r="M34" s="3" t="s">
        <v>48</v>
      </c>
    </row>
    <row r="35" spans="1:13" x14ac:dyDescent="0.35">
      <c r="A35" t="s">
        <v>81</v>
      </c>
      <c r="B35" t="s">
        <v>44</v>
      </c>
      <c r="C35" t="s">
        <v>45</v>
      </c>
      <c r="D35" t="s">
        <v>45</v>
      </c>
      <c r="E35" t="s">
        <v>46</v>
      </c>
      <c r="F35" t="s">
        <v>44</v>
      </c>
      <c r="G35" t="s">
        <v>45</v>
      </c>
      <c r="H35" s="3">
        <v>6</v>
      </c>
      <c r="I35" s="3">
        <v>2.6</v>
      </c>
      <c r="J35" s="3">
        <v>3.5</v>
      </c>
      <c r="K35" s="3">
        <v>1.7</v>
      </c>
      <c r="L35" s="3">
        <v>1.6</v>
      </c>
      <c r="M35" s="3" t="s">
        <v>48</v>
      </c>
    </row>
    <row r="36" spans="1:13" x14ac:dyDescent="0.35">
      <c r="A36" t="s">
        <v>82</v>
      </c>
      <c r="B36" t="s">
        <v>46</v>
      </c>
      <c r="C36" t="s">
        <v>46</v>
      </c>
      <c r="D36" t="s">
        <v>46</v>
      </c>
      <c r="E36" t="s">
        <v>45</v>
      </c>
      <c r="F36" t="s">
        <v>46</v>
      </c>
      <c r="G36" t="s">
        <v>44</v>
      </c>
      <c r="H36" s="3">
        <v>0.8</v>
      </c>
      <c r="I36" s="3">
        <v>0.2</v>
      </c>
      <c r="J36" s="3">
        <v>0.5</v>
      </c>
      <c r="K36" s="3">
        <v>0.6</v>
      </c>
      <c r="L36" s="7" t="s">
        <v>51</v>
      </c>
      <c r="M36" s="3" t="s">
        <v>46</v>
      </c>
    </row>
    <row r="37" spans="1:13" x14ac:dyDescent="0.35">
      <c r="A37" t="s">
        <v>83</v>
      </c>
      <c r="B37" t="s">
        <v>48</v>
      </c>
      <c r="C37" t="s">
        <v>46</v>
      </c>
      <c r="D37" t="s">
        <v>44</v>
      </c>
      <c r="E37" t="s">
        <v>45</v>
      </c>
      <c r="F37" t="s">
        <v>46</v>
      </c>
      <c r="G37" t="s">
        <v>44</v>
      </c>
      <c r="H37" s="3">
        <v>5.3</v>
      </c>
      <c r="I37" s="3">
        <v>2.4</v>
      </c>
      <c r="J37" s="3">
        <v>3.5</v>
      </c>
      <c r="K37" s="3">
        <v>2.2000000000000002</v>
      </c>
      <c r="L37" s="7" t="s">
        <v>51</v>
      </c>
      <c r="M37" s="3" t="s">
        <v>48</v>
      </c>
    </row>
    <row r="38" spans="1:13" x14ac:dyDescent="0.35">
      <c r="A38" t="s">
        <v>84</v>
      </c>
      <c r="B38" t="s">
        <v>44</v>
      </c>
      <c r="C38" t="s">
        <v>45</v>
      </c>
      <c r="D38" t="s">
        <v>46</v>
      </c>
      <c r="E38" t="s">
        <v>44</v>
      </c>
      <c r="F38" t="s">
        <v>46</v>
      </c>
      <c r="G38" t="s">
        <v>45</v>
      </c>
      <c r="H38" s="3">
        <v>2.2999999999999998</v>
      </c>
      <c r="I38" s="3">
        <v>0.9</v>
      </c>
      <c r="J38" s="3">
        <v>1</v>
      </c>
      <c r="K38" s="3">
        <v>1.7</v>
      </c>
      <c r="L38" s="7" t="s">
        <v>51</v>
      </c>
      <c r="M38" s="3" t="s">
        <v>46</v>
      </c>
    </row>
    <row r="39" spans="1:13" x14ac:dyDescent="0.35">
      <c r="A39" t="s">
        <v>85</v>
      </c>
      <c r="B39" t="s">
        <v>46</v>
      </c>
      <c r="C39" t="s">
        <v>46</v>
      </c>
      <c r="D39" t="s">
        <v>45</v>
      </c>
      <c r="E39" t="s">
        <v>45</v>
      </c>
      <c r="F39" t="s">
        <v>45</v>
      </c>
      <c r="G39" t="s">
        <v>46</v>
      </c>
      <c r="H39" s="3">
        <v>4</v>
      </c>
      <c r="I39" s="3">
        <v>1.7</v>
      </c>
      <c r="J39" s="3">
        <v>2</v>
      </c>
      <c r="K39" s="3">
        <v>2.8</v>
      </c>
      <c r="L39" s="3">
        <v>1.9</v>
      </c>
      <c r="M39" s="3" t="s">
        <v>46</v>
      </c>
    </row>
    <row r="40" spans="1:13" x14ac:dyDescent="0.35">
      <c r="A40" t="s">
        <v>86</v>
      </c>
      <c r="B40" t="s">
        <v>48</v>
      </c>
      <c r="C40" t="s">
        <v>46</v>
      </c>
      <c r="D40" t="s">
        <v>44</v>
      </c>
      <c r="E40" t="s">
        <v>46</v>
      </c>
      <c r="F40" t="s">
        <v>44</v>
      </c>
      <c r="G40" t="s">
        <v>44</v>
      </c>
      <c r="H40" s="3">
        <v>8.8000000000000007</v>
      </c>
      <c r="I40" s="3">
        <v>7</v>
      </c>
      <c r="J40" s="3">
        <v>7.5</v>
      </c>
      <c r="K40" s="3">
        <v>8.3000000000000007</v>
      </c>
      <c r="L40" s="3">
        <v>4.5</v>
      </c>
      <c r="M40" s="3" t="s">
        <v>48</v>
      </c>
    </row>
    <row r="41" spans="1:13" x14ac:dyDescent="0.35">
      <c r="A41" t="s">
        <v>87</v>
      </c>
      <c r="B41" t="s">
        <v>48</v>
      </c>
      <c r="C41" t="s">
        <v>46</v>
      </c>
      <c r="D41" t="s">
        <v>44</v>
      </c>
      <c r="E41" t="s">
        <v>46</v>
      </c>
      <c r="F41" t="s">
        <v>44</v>
      </c>
      <c r="G41" t="s">
        <v>44</v>
      </c>
      <c r="H41" s="3">
        <v>5.5</v>
      </c>
      <c r="I41" s="3">
        <v>3.3</v>
      </c>
      <c r="J41" s="3">
        <v>3.5</v>
      </c>
      <c r="K41" s="3">
        <v>4.4000000000000004</v>
      </c>
      <c r="L41" s="3">
        <v>2.2999999999999998</v>
      </c>
      <c r="M41" s="3" t="s">
        <v>48</v>
      </c>
    </row>
    <row r="42" spans="1:13" x14ac:dyDescent="0.35">
      <c r="A42" t="s">
        <v>88</v>
      </c>
      <c r="B42" t="s">
        <v>44</v>
      </c>
      <c r="C42" t="s">
        <v>44</v>
      </c>
      <c r="D42" t="s">
        <v>45</v>
      </c>
      <c r="E42" t="s">
        <v>46</v>
      </c>
      <c r="F42" t="s">
        <v>44</v>
      </c>
      <c r="G42" t="s">
        <v>45</v>
      </c>
      <c r="H42" s="3">
        <v>5</v>
      </c>
      <c r="I42" s="3">
        <v>3.1</v>
      </c>
      <c r="J42" s="3">
        <v>1.5</v>
      </c>
      <c r="K42" s="3">
        <v>2.8</v>
      </c>
      <c r="L42" s="3">
        <v>1.3</v>
      </c>
      <c r="M42" s="3" t="s">
        <v>46</v>
      </c>
    </row>
    <row r="43" spans="1:13" x14ac:dyDescent="0.35">
      <c r="A43" t="s">
        <v>89</v>
      </c>
      <c r="B43" t="s">
        <v>46</v>
      </c>
      <c r="C43" t="s">
        <v>46</v>
      </c>
      <c r="D43" t="s">
        <v>46</v>
      </c>
      <c r="E43" t="s">
        <v>45</v>
      </c>
      <c r="F43" t="s">
        <v>46</v>
      </c>
      <c r="G43" t="s">
        <v>44</v>
      </c>
      <c r="H43" s="3">
        <v>1.3</v>
      </c>
      <c r="I43" s="3">
        <v>0.4</v>
      </c>
      <c r="J43" s="3">
        <v>0.5</v>
      </c>
      <c r="K43" s="3">
        <v>1.1000000000000001</v>
      </c>
      <c r="L43" s="7" t="s">
        <v>51</v>
      </c>
      <c r="M43" s="3" t="s">
        <v>46</v>
      </c>
    </row>
    <row r="44" spans="1:13" x14ac:dyDescent="0.35">
      <c r="A44" t="s">
        <v>90</v>
      </c>
      <c r="B44" t="s">
        <v>48</v>
      </c>
      <c r="C44" t="s">
        <v>45</v>
      </c>
      <c r="D44" t="s">
        <v>45</v>
      </c>
      <c r="E44" t="s">
        <v>46</v>
      </c>
      <c r="F44" t="s">
        <v>46</v>
      </c>
      <c r="G44" t="s">
        <v>45</v>
      </c>
      <c r="H44" s="3">
        <v>6.5</v>
      </c>
      <c r="I44" s="3">
        <v>3.7</v>
      </c>
      <c r="J44" s="3">
        <v>4</v>
      </c>
      <c r="K44" s="3">
        <v>4.4000000000000004</v>
      </c>
      <c r="L44" s="7" t="s">
        <v>51</v>
      </c>
      <c r="M44" s="3" t="s">
        <v>48</v>
      </c>
    </row>
    <row r="45" spans="1:13" x14ac:dyDescent="0.35">
      <c r="A45" t="s">
        <v>91</v>
      </c>
      <c r="B45" t="s">
        <v>44</v>
      </c>
      <c r="C45" t="s">
        <v>44</v>
      </c>
      <c r="D45" t="s">
        <v>46</v>
      </c>
      <c r="E45" t="s">
        <v>44</v>
      </c>
      <c r="F45" t="s">
        <v>44</v>
      </c>
      <c r="G45" t="s">
        <v>45</v>
      </c>
      <c r="H45" s="3">
        <v>1</v>
      </c>
      <c r="I45" s="3">
        <v>0.2</v>
      </c>
      <c r="J45" s="3">
        <v>0.5</v>
      </c>
      <c r="K45" s="3">
        <v>0.6</v>
      </c>
      <c r="L45" s="7">
        <v>0.3</v>
      </c>
      <c r="M45" s="3" t="s">
        <v>46</v>
      </c>
    </row>
    <row r="46" spans="1:13" x14ac:dyDescent="0.35">
      <c r="A46" t="s">
        <v>92</v>
      </c>
      <c r="B46" t="s">
        <v>48</v>
      </c>
      <c r="C46" t="s">
        <v>46</v>
      </c>
      <c r="D46" t="s">
        <v>45</v>
      </c>
      <c r="E46" t="s">
        <v>44</v>
      </c>
      <c r="F46" t="s">
        <v>46</v>
      </c>
      <c r="G46" t="s">
        <v>45</v>
      </c>
      <c r="H46" s="3">
        <v>4.8</v>
      </c>
      <c r="I46" s="3">
        <v>2.2000000000000002</v>
      </c>
      <c r="J46" s="3">
        <v>3</v>
      </c>
      <c r="K46" s="3">
        <v>3.3</v>
      </c>
      <c r="L46" s="7" t="s">
        <v>51</v>
      </c>
      <c r="M46" s="3" t="s">
        <v>46</v>
      </c>
    </row>
    <row r="47" spans="1:13" x14ac:dyDescent="0.35">
      <c r="A47" t="s">
        <v>93</v>
      </c>
      <c r="B47" t="s">
        <v>48</v>
      </c>
      <c r="C47" t="s">
        <v>46</v>
      </c>
      <c r="D47" t="s">
        <v>44</v>
      </c>
      <c r="E47" t="s">
        <v>46</v>
      </c>
      <c r="F47" t="s">
        <v>46</v>
      </c>
      <c r="G47" t="s">
        <v>44</v>
      </c>
      <c r="H47" s="3">
        <v>7.5</v>
      </c>
      <c r="I47" s="3">
        <v>4.0999999999999996</v>
      </c>
      <c r="J47" s="3">
        <v>3.5</v>
      </c>
      <c r="K47" s="3">
        <v>3.9</v>
      </c>
      <c r="L47" s="7" t="s">
        <v>51</v>
      </c>
      <c r="M47" s="3" t="s">
        <v>48</v>
      </c>
    </row>
    <row r="48" spans="1:13" x14ac:dyDescent="0.35">
      <c r="A48" t="s">
        <v>94</v>
      </c>
      <c r="B48" t="s">
        <v>44</v>
      </c>
      <c r="C48" t="s">
        <v>45</v>
      </c>
      <c r="D48" t="s">
        <v>45</v>
      </c>
      <c r="E48" t="s">
        <v>46</v>
      </c>
      <c r="F48" t="s">
        <v>44</v>
      </c>
      <c r="G48" t="s">
        <v>45</v>
      </c>
      <c r="H48" s="3">
        <v>7.8</v>
      </c>
      <c r="I48" s="3">
        <v>4.5999999999999996</v>
      </c>
      <c r="J48" s="3">
        <v>4</v>
      </c>
      <c r="K48" s="3">
        <v>4.4000000000000004</v>
      </c>
      <c r="L48" s="3">
        <v>4.8</v>
      </c>
      <c r="M48" s="3" t="s">
        <v>48</v>
      </c>
    </row>
    <row r="49" spans="1:13" x14ac:dyDescent="0.35">
      <c r="A49" t="s">
        <v>95</v>
      </c>
      <c r="B49" t="s">
        <v>46</v>
      </c>
      <c r="C49" t="s">
        <v>46</v>
      </c>
      <c r="D49" t="s">
        <v>45</v>
      </c>
      <c r="E49" t="s">
        <v>45</v>
      </c>
      <c r="F49" t="s">
        <v>45</v>
      </c>
      <c r="G49" t="s">
        <v>46</v>
      </c>
      <c r="H49" s="3">
        <v>8.3000000000000007</v>
      </c>
      <c r="I49" s="3">
        <v>6.1</v>
      </c>
      <c r="J49" s="3">
        <v>6</v>
      </c>
      <c r="K49" s="3">
        <v>5.6</v>
      </c>
      <c r="L49" s="3">
        <v>4.2</v>
      </c>
      <c r="M49" s="3" t="s">
        <v>48</v>
      </c>
    </row>
    <row r="50" spans="1:13" x14ac:dyDescent="0.35">
      <c r="A50" t="s">
        <v>96</v>
      </c>
      <c r="B50" t="s">
        <v>48</v>
      </c>
      <c r="C50" t="s">
        <v>46</v>
      </c>
      <c r="D50" t="s">
        <v>44</v>
      </c>
      <c r="E50" t="s">
        <v>46</v>
      </c>
      <c r="F50" t="s">
        <v>46</v>
      </c>
      <c r="G50" t="s">
        <v>44</v>
      </c>
      <c r="H50" s="3">
        <v>6.8</v>
      </c>
      <c r="I50" s="3">
        <v>3.5</v>
      </c>
      <c r="J50" s="3">
        <v>4</v>
      </c>
      <c r="K50" s="3">
        <v>3.3</v>
      </c>
      <c r="L50" s="7" t="s">
        <v>51</v>
      </c>
      <c r="M50" s="3" t="s">
        <v>48</v>
      </c>
    </row>
    <row r="51" spans="1:13" x14ac:dyDescent="0.35">
      <c r="A51" t="s">
        <v>97</v>
      </c>
      <c r="B51" t="s">
        <v>48</v>
      </c>
      <c r="C51" t="s">
        <v>46</v>
      </c>
      <c r="D51" t="s">
        <v>44</v>
      </c>
      <c r="E51" t="s">
        <v>45</v>
      </c>
      <c r="F51" t="s">
        <v>46</v>
      </c>
      <c r="G51" t="s">
        <v>44</v>
      </c>
      <c r="H51" s="3">
        <v>4</v>
      </c>
      <c r="I51" s="3">
        <v>1.7</v>
      </c>
      <c r="J51" s="3">
        <v>1</v>
      </c>
      <c r="K51" s="3">
        <v>1.1000000000000001</v>
      </c>
      <c r="L51" s="7" t="s">
        <v>51</v>
      </c>
      <c r="M51" s="3" t="s">
        <v>46</v>
      </c>
    </row>
    <row r="52" spans="1:13" x14ac:dyDescent="0.35">
      <c r="A52" t="s">
        <v>98</v>
      </c>
      <c r="B52" t="s">
        <v>46</v>
      </c>
      <c r="C52" t="s">
        <v>46</v>
      </c>
      <c r="D52" t="s">
        <v>46</v>
      </c>
      <c r="E52" t="s">
        <v>45</v>
      </c>
      <c r="F52" t="s">
        <v>46</v>
      </c>
      <c r="G52" t="s">
        <v>44</v>
      </c>
      <c r="H52" s="3">
        <v>0.8</v>
      </c>
      <c r="I52" s="3">
        <v>0.2</v>
      </c>
      <c r="J52" s="3">
        <v>0.5</v>
      </c>
      <c r="K52" s="3">
        <v>0.6</v>
      </c>
      <c r="L52" s="7" t="s">
        <v>51</v>
      </c>
      <c r="M52" s="3" t="s">
        <v>46</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63446-CDAC-4CC9-A117-73412D56D725}">
  <dimension ref="A1:I307"/>
  <sheetViews>
    <sheetView zoomScale="70" zoomScaleNormal="70" workbookViewId="0">
      <selection activeCell="D2" sqref="D2"/>
    </sheetView>
  </sheetViews>
  <sheetFormatPr defaultColWidth="11.453125" defaultRowHeight="14.5" x14ac:dyDescent="0.35"/>
  <cols>
    <col min="1" max="1" width="11.453125" style="18"/>
    <col min="2" max="2" width="17.54296875" style="18" customWidth="1"/>
    <col min="3" max="4" width="114.26953125" style="19" customWidth="1"/>
    <col min="5" max="16384" width="11.453125" style="18"/>
  </cols>
  <sheetData>
    <row r="1" spans="1:9" ht="29" x14ac:dyDescent="0.35">
      <c r="A1" t="s">
        <v>99</v>
      </c>
      <c r="B1" t="s">
        <v>100</v>
      </c>
      <c r="C1" s="1" t="s">
        <v>101</v>
      </c>
      <c r="D1" s="1" t="s">
        <v>102</v>
      </c>
      <c r="E1" s="1" t="s">
        <v>103</v>
      </c>
      <c r="F1" s="20" t="s">
        <v>104</v>
      </c>
      <c r="G1" s="20" t="s">
        <v>105</v>
      </c>
      <c r="H1" s="20" t="s">
        <v>106</v>
      </c>
      <c r="I1" s="20" t="s">
        <v>28</v>
      </c>
    </row>
    <row r="2" spans="1:9" ht="159.5" x14ac:dyDescent="0.35">
      <c r="A2" t="s">
        <v>43</v>
      </c>
      <c r="B2" t="s">
        <v>102</v>
      </c>
      <c r="C2" s="1" t="s">
        <v>107</v>
      </c>
      <c r="D2" s="1"/>
    </row>
    <row r="3" spans="1:9" ht="159.5" x14ac:dyDescent="0.35">
      <c r="A3" t="s">
        <v>43</v>
      </c>
      <c r="B3" t="s">
        <v>103</v>
      </c>
      <c r="C3" s="1" t="s">
        <v>108</v>
      </c>
      <c r="D3" s="1"/>
    </row>
    <row r="4" spans="1:9" ht="159.5" x14ac:dyDescent="0.35">
      <c r="A4" t="s">
        <v>43</v>
      </c>
      <c r="B4" t="s">
        <v>104</v>
      </c>
      <c r="C4" s="1" t="s">
        <v>109</v>
      </c>
      <c r="D4" s="1"/>
    </row>
    <row r="5" spans="1:9" ht="159.5" x14ac:dyDescent="0.35">
      <c r="A5" t="s">
        <v>43</v>
      </c>
      <c r="B5" t="s">
        <v>105</v>
      </c>
      <c r="C5" s="1" t="s">
        <v>110</v>
      </c>
      <c r="D5" s="1"/>
    </row>
    <row r="6" spans="1:9" ht="101.5" x14ac:dyDescent="0.35">
      <c r="A6" t="s">
        <v>43</v>
      </c>
      <c r="B6" t="s">
        <v>106</v>
      </c>
      <c r="C6" s="1" t="s">
        <v>111</v>
      </c>
      <c r="D6" s="1"/>
    </row>
    <row r="7" spans="1:9" ht="87" x14ac:dyDescent="0.35">
      <c r="A7" t="s">
        <v>43</v>
      </c>
      <c r="B7" t="s">
        <v>28</v>
      </c>
      <c r="C7" s="1" t="s">
        <v>112</v>
      </c>
      <c r="D7" s="1"/>
    </row>
    <row r="8" spans="1:9" ht="116" x14ac:dyDescent="0.35">
      <c r="A8" t="s">
        <v>47</v>
      </c>
      <c r="B8" t="s">
        <v>102</v>
      </c>
      <c r="C8" s="1" t="s">
        <v>113</v>
      </c>
      <c r="D8" s="1"/>
    </row>
    <row r="9" spans="1:9" ht="159.5" x14ac:dyDescent="0.35">
      <c r="A9" t="s">
        <v>47</v>
      </c>
      <c r="B9" t="s">
        <v>103</v>
      </c>
      <c r="C9" s="1" t="s">
        <v>114</v>
      </c>
      <c r="D9" s="1"/>
    </row>
    <row r="10" spans="1:9" ht="159.5" x14ac:dyDescent="0.35">
      <c r="A10" t="s">
        <v>47</v>
      </c>
      <c r="B10" t="s">
        <v>104</v>
      </c>
      <c r="C10" s="1" t="s">
        <v>115</v>
      </c>
      <c r="D10" s="1"/>
    </row>
    <row r="11" spans="1:9" ht="145" x14ac:dyDescent="0.35">
      <c r="A11" t="s">
        <v>47</v>
      </c>
      <c r="B11" t="s">
        <v>105</v>
      </c>
      <c r="C11" s="1" t="s">
        <v>116</v>
      </c>
      <c r="D11" s="1"/>
    </row>
    <row r="12" spans="1:9" ht="101.5" x14ac:dyDescent="0.35">
      <c r="A12" t="s">
        <v>47</v>
      </c>
      <c r="B12" t="s">
        <v>106</v>
      </c>
      <c r="C12" s="1" t="s">
        <v>117</v>
      </c>
      <c r="D12" s="1"/>
    </row>
    <row r="13" spans="1:9" ht="101.5" x14ac:dyDescent="0.35">
      <c r="A13" t="s">
        <v>47</v>
      </c>
      <c r="B13" t="s">
        <v>28</v>
      </c>
      <c r="C13" s="1" t="s">
        <v>118</v>
      </c>
      <c r="D13" s="1"/>
    </row>
    <row r="14" spans="1:9" ht="159.5" x14ac:dyDescent="0.35">
      <c r="A14" t="s">
        <v>50</v>
      </c>
      <c r="B14" t="s">
        <v>102</v>
      </c>
      <c r="C14" s="1" t="s">
        <v>119</v>
      </c>
      <c r="D14" s="1"/>
    </row>
    <row r="15" spans="1:9" ht="159.5" x14ac:dyDescent="0.35">
      <c r="A15" t="s">
        <v>50</v>
      </c>
      <c r="B15" t="s">
        <v>103</v>
      </c>
      <c r="C15" s="1" t="s">
        <v>120</v>
      </c>
      <c r="D15" s="1"/>
    </row>
    <row r="16" spans="1:9" ht="159.5" x14ac:dyDescent="0.35">
      <c r="A16" t="s">
        <v>50</v>
      </c>
      <c r="B16" t="s">
        <v>104</v>
      </c>
      <c r="C16" s="1" t="s">
        <v>109</v>
      </c>
      <c r="D16" s="1"/>
    </row>
    <row r="17" spans="1:4" x14ac:dyDescent="0.35">
      <c r="A17" t="s">
        <v>50</v>
      </c>
      <c r="B17" t="s">
        <v>105</v>
      </c>
      <c r="C17" s="1" t="s">
        <v>121</v>
      </c>
      <c r="D17" s="1"/>
    </row>
    <row r="18" spans="1:4" ht="116" x14ac:dyDescent="0.35">
      <c r="A18" t="s">
        <v>50</v>
      </c>
      <c r="B18" t="s">
        <v>106</v>
      </c>
      <c r="C18" s="1" t="s">
        <v>122</v>
      </c>
      <c r="D18" s="1"/>
    </row>
    <row r="19" spans="1:4" ht="72.5" x14ac:dyDescent="0.35">
      <c r="A19" t="s">
        <v>50</v>
      </c>
      <c r="B19" t="s">
        <v>28</v>
      </c>
      <c r="C19" s="1" t="s">
        <v>123</v>
      </c>
      <c r="D19" s="1"/>
    </row>
    <row r="20" spans="1:4" ht="159.5" x14ac:dyDescent="0.35">
      <c r="A20" t="s">
        <v>52</v>
      </c>
      <c r="B20" t="s">
        <v>102</v>
      </c>
      <c r="C20" s="1" t="s">
        <v>124</v>
      </c>
      <c r="D20" s="1"/>
    </row>
    <row r="21" spans="1:4" ht="159.5" x14ac:dyDescent="0.35">
      <c r="A21" t="s">
        <v>52</v>
      </c>
      <c r="B21" t="s">
        <v>103</v>
      </c>
      <c r="C21" s="1" t="s">
        <v>125</v>
      </c>
      <c r="D21" s="1"/>
    </row>
    <row r="22" spans="1:4" ht="159.5" x14ac:dyDescent="0.35">
      <c r="A22" t="s">
        <v>52</v>
      </c>
      <c r="B22" t="s">
        <v>104</v>
      </c>
      <c r="C22" s="1" t="s">
        <v>109</v>
      </c>
      <c r="D22" s="1"/>
    </row>
    <row r="23" spans="1:4" x14ac:dyDescent="0.35">
      <c r="A23" t="s">
        <v>52</v>
      </c>
      <c r="B23" t="s">
        <v>105</v>
      </c>
      <c r="C23" s="1" t="s">
        <v>121</v>
      </c>
      <c r="D23" s="1"/>
    </row>
    <row r="24" spans="1:4" ht="116" x14ac:dyDescent="0.35">
      <c r="A24" t="s">
        <v>52</v>
      </c>
      <c r="B24" t="s">
        <v>106</v>
      </c>
      <c r="C24" s="1" t="s">
        <v>122</v>
      </c>
      <c r="D24" s="1"/>
    </row>
    <row r="25" spans="1:4" ht="72.5" x14ac:dyDescent="0.35">
      <c r="A25" t="s">
        <v>52</v>
      </c>
      <c r="B25" t="s">
        <v>28</v>
      </c>
      <c r="C25" s="1" t="s">
        <v>123</v>
      </c>
      <c r="D25" s="1"/>
    </row>
    <row r="26" spans="1:4" ht="87" x14ac:dyDescent="0.35">
      <c r="A26" t="s">
        <v>53</v>
      </c>
      <c r="B26" t="s">
        <v>102</v>
      </c>
      <c r="C26" s="1" t="s">
        <v>126</v>
      </c>
      <c r="D26" s="1"/>
    </row>
    <row r="27" spans="1:4" ht="159.5" x14ac:dyDescent="0.35">
      <c r="A27" t="s">
        <v>53</v>
      </c>
      <c r="B27" t="s">
        <v>103</v>
      </c>
      <c r="C27" s="1" t="s">
        <v>120</v>
      </c>
      <c r="D27" s="1"/>
    </row>
    <row r="28" spans="1:4" ht="159.5" x14ac:dyDescent="0.35">
      <c r="A28" t="s">
        <v>53</v>
      </c>
      <c r="B28" t="s">
        <v>104</v>
      </c>
      <c r="C28" s="1" t="s">
        <v>127</v>
      </c>
      <c r="D28" s="1"/>
    </row>
    <row r="29" spans="1:4" ht="145" x14ac:dyDescent="0.35">
      <c r="A29" t="s">
        <v>53</v>
      </c>
      <c r="B29" t="s">
        <v>105</v>
      </c>
      <c r="C29" s="1" t="s">
        <v>128</v>
      </c>
      <c r="D29" s="1"/>
    </row>
    <row r="30" spans="1:4" ht="87" x14ac:dyDescent="0.35">
      <c r="A30" t="s">
        <v>53</v>
      </c>
      <c r="B30" t="s">
        <v>106</v>
      </c>
      <c r="C30" s="1" t="s">
        <v>129</v>
      </c>
      <c r="D30" s="1"/>
    </row>
    <row r="31" spans="1:4" ht="101.5" x14ac:dyDescent="0.35">
      <c r="A31" t="s">
        <v>53</v>
      </c>
      <c r="B31" t="s">
        <v>28</v>
      </c>
      <c r="C31" s="1" t="s">
        <v>130</v>
      </c>
      <c r="D31" s="1"/>
    </row>
    <row r="32" spans="1:4" ht="159.5" x14ac:dyDescent="0.35">
      <c r="A32" t="s">
        <v>54</v>
      </c>
      <c r="B32" t="s">
        <v>102</v>
      </c>
      <c r="C32" s="1" t="s">
        <v>119</v>
      </c>
      <c r="D32" s="1"/>
    </row>
    <row r="33" spans="1:4" ht="159.5" x14ac:dyDescent="0.35">
      <c r="A33" t="s">
        <v>54</v>
      </c>
      <c r="B33" t="s">
        <v>103</v>
      </c>
      <c r="C33" s="1" t="s">
        <v>120</v>
      </c>
      <c r="D33" s="1"/>
    </row>
    <row r="34" spans="1:4" ht="159.5" x14ac:dyDescent="0.35">
      <c r="A34" t="s">
        <v>54</v>
      </c>
      <c r="B34" t="s">
        <v>104</v>
      </c>
      <c r="C34" s="1" t="s">
        <v>109</v>
      </c>
      <c r="D34" s="1"/>
    </row>
    <row r="35" spans="1:4" x14ac:dyDescent="0.35">
      <c r="A35" t="s">
        <v>54</v>
      </c>
      <c r="B35" t="s">
        <v>105</v>
      </c>
      <c r="C35" s="1" t="s">
        <v>121</v>
      </c>
      <c r="D35" s="1"/>
    </row>
    <row r="36" spans="1:4" ht="116" x14ac:dyDescent="0.35">
      <c r="A36" t="s">
        <v>54</v>
      </c>
      <c r="B36" t="s">
        <v>106</v>
      </c>
      <c r="C36" s="1" t="s">
        <v>122</v>
      </c>
      <c r="D36" s="1"/>
    </row>
    <row r="37" spans="1:4" ht="72.5" x14ac:dyDescent="0.35">
      <c r="A37" t="s">
        <v>54</v>
      </c>
      <c r="B37" t="s">
        <v>28</v>
      </c>
      <c r="C37" s="1" t="s">
        <v>123</v>
      </c>
      <c r="D37" s="1"/>
    </row>
    <row r="38" spans="1:4" ht="72.5" x14ac:dyDescent="0.35">
      <c r="A38" t="s">
        <v>55</v>
      </c>
      <c r="B38" t="s">
        <v>102</v>
      </c>
      <c r="C38" s="1" t="s">
        <v>131</v>
      </c>
      <c r="D38" s="1"/>
    </row>
    <row r="39" spans="1:4" ht="159.5" x14ac:dyDescent="0.35">
      <c r="A39" t="s">
        <v>55</v>
      </c>
      <c r="B39" t="s">
        <v>103</v>
      </c>
      <c r="C39" s="1" t="s">
        <v>132</v>
      </c>
      <c r="D39" s="1"/>
    </row>
    <row r="40" spans="1:4" ht="145" x14ac:dyDescent="0.35">
      <c r="A40" t="s">
        <v>55</v>
      </c>
      <c r="B40" t="s">
        <v>104</v>
      </c>
      <c r="C40" s="1" t="s">
        <v>133</v>
      </c>
      <c r="D40" s="1"/>
    </row>
    <row r="41" spans="1:4" ht="159.5" x14ac:dyDescent="0.35">
      <c r="A41" t="s">
        <v>55</v>
      </c>
      <c r="B41" t="s">
        <v>105</v>
      </c>
      <c r="C41" s="1" t="s">
        <v>134</v>
      </c>
      <c r="D41" s="1"/>
    </row>
    <row r="42" spans="1:4" ht="87" x14ac:dyDescent="0.35">
      <c r="A42" t="s">
        <v>55</v>
      </c>
      <c r="B42" t="s">
        <v>106</v>
      </c>
      <c r="C42" s="1" t="s">
        <v>135</v>
      </c>
      <c r="D42" s="1"/>
    </row>
    <row r="43" spans="1:4" ht="101.5" x14ac:dyDescent="0.35">
      <c r="A43" t="s">
        <v>55</v>
      </c>
      <c r="B43" t="s">
        <v>28</v>
      </c>
      <c r="C43" s="1" t="s">
        <v>136</v>
      </c>
      <c r="D43" s="1"/>
    </row>
    <row r="44" spans="1:4" ht="87" x14ac:dyDescent="0.35">
      <c r="A44" t="s">
        <v>56</v>
      </c>
      <c r="B44" t="s">
        <v>102</v>
      </c>
      <c r="C44" s="1" t="s">
        <v>137</v>
      </c>
      <c r="D44" s="1"/>
    </row>
    <row r="45" spans="1:4" ht="159.5" x14ac:dyDescent="0.35">
      <c r="A45" t="s">
        <v>56</v>
      </c>
      <c r="B45" t="s">
        <v>103</v>
      </c>
      <c r="C45" s="1" t="s">
        <v>125</v>
      </c>
      <c r="D45" s="1"/>
    </row>
    <row r="46" spans="1:4" ht="159.5" x14ac:dyDescent="0.35">
      <c r="A46" t="s">
        <v>56</v>
      </c>
      <c r="B46" t="s">
        <v>104</v>
      </c>
      <c r="C46" s="1" t="s">
        <v>138</v>
      </c>
      <c r="D46" s="1"/>
    </row>
    <row r="47" spans="1:4" ht="145" x14ac:dyDescent="0.35">
      <c r="A47" t="s">
        <v>56</v>
      </c>
      <c r="B47" t="s">
        <v>105</v>
      </c>
      <c r="C47" s="1" t="s">
        <v>139</v>
      </c>
      <c r="D47" s="1"/>
    </row>
    <row r="48" spans="1:4" ht="116" x14ac:dyDescent="0.35">
      <c r="A48" t="s">
        <v>56</v>
      </c>
      <c r="B48" t="s">
        <v>106</v>
      </c>
      <c r="C48" s="1" t="s">
        <v>122</v>
      </c>
      <c r="D48" s="1"/>
    </row>
    <row r="49" spans="1:4" ht="101.5" x14ac:dyDescent="0.35">
      <c r="A49" t="s">
        <v>56</v>
      </c>
      <c r="B49" t="s">
        <v>28</v>
      </c>
      <c r="C49" s="1" t="s">
        <v>118</v>
      </c>
      <c r="D49" s="1"/>
    </row>
    <row r="50" spans="1:4" ht="29" x14ac:dyDescent="0.35">
      <c r="A50" t="s">
        <v>7</v>
      </c>
      <c r="B50" t="s">
        <v>102</v>
      </c>
      <c r="C50" s="1" t="s">
        <v>140</v>
      </c>
      <c r="D50" s="1"/>
    </row>
    <row r="51" spans="1:4" ht="159.5" x14ac:dyDescent="0.35">
      <c r="A51" t="s">
        <v>7</v>
      </c>
      <c r="B51" t="s">
        <v>103</v>
      </c>
      <c r="C51" s="1" t="s">
        <v>141</v>
      </c>
      <c r="D51" s="1"/>
    </row>
    <row r="52" spans="1:4" ht="145" x14ac:dyDescent="0.35">
      <c r="A52" t="s">
        <v>7</v>
      </c>
      <c r="B52" t="s">
        <v>104</v>
      </c>
      <c r="C52" s="1" t="s">
        <v>142</v>
      </c>
      <c r="D52" s="1"/>
    </row>
    <row r="53" spans="1:4" ht="159.5" x14ac:dyDescent="0.35">
      <c r="A53" t="s">
        <v>7</v>
      </c>
      <c r="B53" t="s">
        <v>105</v>
      </c>
      <c r="C53" s="1" t="s">
        <v>143</v>
      </c>
      <c r="D53" s="1"/>
    </row>
    <row r="54" spans="1:4" ht="87" x14ac:dyDescent="0.35">
      <c r="A54" t="s">
        <v>7</v>
      </c>
      <c r="B54" t="s">
        <v>106</v>
      </c>
      <c r="C54" s="1" t="s">
        <v>144</v>
      </c>
      <c r="D54" s="1"/>
    </row>
    <row r="55" spans="1:4" ht="101.5" x14ac:dyDescent="0.35">
      <c r="A55" t="s">
        <v>7</v>
      </c>
      <c r="B55" t="s">
        <v>28</v>
      </c>
      <c r="C55" s="1" t="s">
        <v>118</v>
      </c>
      <c r="D55" s="1"/>
    </row>
    <row r="56" spans="1:4" ht="174" x14ac:dyDescent="0.35">
      <c r="A56" t="s">
        <v>57</v>
      </c>
      <c r="B56" t="s">
        <v>102</v>
      </c>
      <c r="C56" s="1" t="s">
        <v>145</v>
      </c>
      <c r="D56" s="1"/>
    </row>
    <row r="57" spans="1:4" ht="159.5" x14ac:dyDescent="0.35">
      <c r="A57" t="s">
        <v>57</v>
      </c>
      <c r="B57" t="s">
        <v>103</v>
      </c>
      <c r="C57" s="1" t="s">
        <v>125</v>
      </c>
      <c r="D57" s="1"/>
    </row>
    <row r="58" spans="1:4" ht="159.5" x14ac:dyDescent="0.35">
      <c r="A58" t="s">
        <v>57</v>
      </c>
      <c r="B58" t="s">
        <v>104</v>
      </c>
      <c r="C58" s="1" t="s">
        <v>138</v>
      </c>
      <c r="D58" s="1"/>
    </row>
    <row r="59" spans="1:4" ht="145" x14ac:dyDescent="0.35">
      <c r="A59" t="s">
        <v>57</v>
      </c>
      <c r="B59" t="s">
        <v>105</v>
      </c>
      <c r="C59" s="1" t="s">
        <v>139</v>
      </c>
      <c r="D59" s="1"/>
    </row>
    <row r="60" spans="1:4" ht="116" x14ac:dyDescent="0.35">
      <c r="A60" t="s">
        <v>57</v>
      </c>
      <c r="B60" t="s">
        <v>106</v>
      </c>
      <c r="C60" s="1" t="s">
        <v>122</v>
      </c>
      <c r="D60" s="1"/>
    </row>
    <row r="61" spans="1:4" ht="72.5" x14ac:dyDescent="0.35">
      <c r="A61" t="s">
        <v>57</v>
      </c>
      <c r="B61" t="s">
        <v>28</v>
      </c>
      <c r="C61" s="1" t="s">
        <v>146</v>
      </c>
      <c r="D61" s="1"/>
    </row>
    <row r="62" spans="1:4" ht="43.5" x14ac:dyDescent="0.35">
      <c r="A62" t="s">
        <v>58</v>
      </c>
      <c r="B62" t="s">
        <v>102</v>
      </c>
      <c r="C62" s="1" t="s">
        <v>147</v>
      </c>
      <c r="D62" s="1"/>
    </row>
    <row r="63" spans="1:4" ht="159.5" x14ac:dyDescent="0.35">
      <c r="A63" t="s">
        <v>58</v>
      </c>
      <c r="B63" t="s">
        <v>103</v>
      </c>
      <c r="C63" s="1" t="s">
        <v>148</v>
      </c>
      <c r="D63" s="1"/>
    </row>
    <row r="64" spans="1:4" ht="130.5" x14ac:dyDescent="0.35">
      <c r="A64" t="s">
        <v>58</v>
      </c>
      <c r="B64" t="s">
        <v>104</v>
      </c>
      <c r="C64" s="1" t="s">
        <v>149</v>
      </c>
      <c r="D64" s="1"/>
    </row>
    <row r="65" spans="1:4" ht="145" x14ac:dyDescent="0.35">
      <c r="A65" t="s">
        <v>58</v>
      </c>
      <c r="B65" t="s">
        <v>105</v>
      </c>
      <c r="C65" s="1" t="s">
        <v>150</v>
      </c>
      <c r="D65" s="1"/>
    </row>
    <row r="66" spans="1:4" ht="87" x14ac:dyDescent="0.35">
      <c r="A66" t="s">
        <v>58</v>
      </c>
      <c r="B66" t="s">
        <v>106</v>
      </c>
      <c r="C66" s="1" t="s">
        <v>151</v>
      </c>
      <c r="D66" s="1"/>
    </row>
    <row r="67" spans="1:4" ht="116" x14ac:dyDescent="0.35">
      <c r="A67" t="s">
        <v>58</v>
      </c>
      <c r="B67" t="s">
        <v>28</v>
      </c>
      <c r="C67" s="1" t="s">
        <v>152</v>
      </c>
      <c r="D67" s="1"/>
    </row>
    <row r="68" spans="1:4" ht="145" x14ac:dyDescent="0.35">
      <c r="A68" t="s">
        <v>59</v>
      </c>
      <c r="B68" t="s">
        <v>102</v>
      </c>
      <c r="C68" s="1" t="s">
        <v>153</v>
      </c>
      <c r="D68" s="1"/>
    </row>
    <row r="69" spans="1:4" ht="159.5" x14ac:dyDescent="0.35">
      <c r="A69" t="s">
        <v>59</v>
      </c>
      <c r="B69" t="s">
        <v>103</v>
      </c>
      <c r="C69" s="1" t="s">
        <v>120</v>
      </c>
      <c r="D69" s="1"/>
    </row>
    <row r="70" spans="1:4" ht="159.5" x14ac:dyDescent="0.35">
      <c r="A70" t="s">
        <v>59</v>
      </c>
      <c r="B70" t="s">
        <v>104</v>
      </c>
      <c r="C70" s="1" t="s">
        <v>138</v>
      </c>
      <c r="D70" s="1"/>
    </row>
    <row r="71" spans="1:4" ht="145" x14ac:dyDescent="0.35">
      <c r="A71" t="s">
        <v>59</v>
      </c>
      <c r="B71" t="s">
        <v>105</v>
      </c>
      <c r="C71" s="1" t="s">
        <v>128</v>
      </c>
      <c r="D71" s="1"/>
    </row>
    <row r="72" spans="1:4" ht="101.5" x14ac:dyDescent="0.35">
      <c r="A72" t="s">
        <v>59</v>
      </c>
      <c r="B72" t="s">
        <v>106</v>
      </c>
      <c r="C72" s="1" t="s">
        <v>154</v>
      </c>
      <c r="D72" s="1"/>
    </row>
    <row r="73" spans="1:4" ht="72.5" x14ac:dyDescent="0.35">
      <c r="A73" t="s">
        <v>59</v>
      </c>
      <c r="B73" t="s">
        <v>28</v>
      </c>
      <c r="C73" s="1" t="s">
        <v>123</v>
      </c>
      <c r="D73" s="1"/>
    </row>
    <row r="74" spans="1:4" ht="159.5" x14ac:dyDescent="0.35">
      <c r="A74" t="s">
        <v>60</v>
      </c>
      <c r="B74" t="s">
        <v>102</v>
      </c>
      <c r="C74" s="1" t="s">
        <v>155</v>
      </c>
      <c r="D74" s="1"/>
    </row>
    <row r="75" spans="1:4" ht="159.5" x14ac:dyDescent="0.35">
      <c r="A75" t="s">
        <v>60</v>
      </c>
      <c r="B75" t="s">
        <v>103</v>
      </c>
      <c r="C75" s="1" t="s">
        <v>125</v>
      </c>
      <c r="D75" s="1"/>
    </row>
    <row r="76" spans="1:4" ht="159.5" x14ac:dyDescent="0.35">
      <c r="A76" t="s">
        <v>60</v>
      </c>
      <c r="B76" t="s">
        <v>104</v>
      </c>
      <c r="C76" s="1" t="s">
        <v>109</v>
      </c>
      <c r="D76" s="1"/>
    </row>
    <row r="77" spans="1:4" x14ac:dyDescent="0.35">
      <c r="A77" t="s">
        <v>60</v>
      </c>
      <c r="B77" t="s">
        <v>105</v>
      </c>
      <c r="C77" s="1" t="s">
        <v>121</v>
      </c>
      <c r="D77" s="1"/>
    </row>
    <row r="78" spans="1:4" ht="116" x14ac:dyDescent="0.35">
      <c r="A78" t="s">
        <v>60</v>
      </c>
      <c r="B78" t="s">
        <v>106</v>
      </c>
      <c r="C78" s="1" t="s">
        <v>122</v>
      </c>
      <c r="D78" s="1"/>
    </row>
    <row r="79" spans="1:4" ht="72.5" x14ac:dyDescent="0.35">
      <c r="A79" t="s">
        <v>60</v>
      </c>
      <c r="B79" t="s">
        <v>28</v>
      </c>
      <c r="C79" s="1" t="s">
        <v>123</v>
      </c>
      <c r="D79" s="1"/>
    </row>
    <row r="80" spans="1:4" ht="145" x14ac:dyDescent="0.35">
      <c r="A80" t="s">
        <v>61</v>
      </c>
      <c r="B80" t="s">
        <v>102</v>
      </c>
      <c r="C80" s="1" t="s">
        <v>156</v>
      </c>
      <c r="D80" s="1"/>
    </row>
    <row r="81" spans="1:4" ht="159.5" x14ac:dyDescent="0.35">
      <c r="A81" t="s">
        <v>61</v>
      </c>
      <c r="B81" t="s">
        <v>103</v>
      </c>
      <c r="C81" s="1" t="s">
        <v>125</v>
      </c>
      <c r="D81" s="1"/>
    </row>
    <row r="82" spans="1:4" ht="159.5" x14ac:dyDescent="0.35">
      <c r="A82" t="s">
        <v>61</v>
      </c>
      <c r="B82" t="s">
        <v>104</v>
      </c>
      <c r="C82" s="1" t="s">
        <v>157</v>
      </c>
      <c r="D82" s="1"/>
    </row>
    <row r="83" spans="1:4" x14ac:dyDescent="0.35">
      <c r="A83" t="s">
        <v>61</v>
      </c>
      <c r="B83" t="s">
        <v>105</v>
      </c>
      <c r="C83" s="1" t="s">
        <v>121</v>
      </c>
      <c r="D83" s="1"/>
    </row>
    <row r="84" spans="1:4" ht="101.5" x14ac:dyDescent="0.35">
      <c r="A84" t="s">
        <v>61</v>
      </c>
      <c r="B84" t="s">
        <v>106</v>
      </c>
      <c r="C84" s="1" t="s">
        <v>158</v>
      </c>
      <c r="D84" s="1"/>
    </row>
    <row r="85" spans="1:4" ht="87" x14ac:dyDescent="0.35">
      <c r="A85" t="s">
        <v>61</v>
      </c>
      <c r="B85" t="s">
        <v>28</v>
      </c>
      <c r="C85" s="1" t="s">
        <v>159</v>
      </c>
      <c r="D85" s="1"/>
    </row>
    <row r="86" spans="1:4" ht="159.5" x14ac:dyDescent="0.35">
      <c r="A86" t="s">
        <v>62</v>
      </c>
      <c r="B86" t="s">
        <v>102</v>
      </c>
      <c r="C86" s="1" t="s">
        <v>107</v>
      </c>
      <c r="D86" s="1"/>
    </row>
    <row r="87" spans="1:4" ht="159.5" x14ac:dyDescent="0.35">
      <c r="A87" t="s">
        <v>62</v>
      </c>
      <c r="B87" t="s">
        <v>103</v>
      </c>
      <c r="C87" s="1" t="s">
        <v>125</v>
      </c>
      <c r="D87" s="1"/>
    </row>
    <row r="88" spans="1:4" ht="159.5" x14ac:dyDescent="0.35">
      <c r="A88" t="s">
        <v>62</v>
      </c>
      <c r="B88" t="s">
        <v>104</v>
      </c>
      <c r="C88" s="1" t="s">
        <v>109</v>
      </c>
      <c r="D88" s="1"/>
    </row>
    <row r="89" spans="1:4" x14ac:dyDescent="0.35">
      <c r="A89" t="s">
        <v>62</v>
      </c>
      <c r="B89" t="s">
        <v>105</v>
      </c>
      <c r="C89" s="1" t="s">
        <v>121</v>
      </c>
      <c r="D89" s="1"/>
    </row>
    <row r="90" spans="1:4" ht="116" x14ac:dyDescent="0.35">
      <c r="A90" t="s">
        <v>62</v>
      </c>
      <c r="B90" t="s">
        <v>106</v>
      </c>
      <c r="C90" s="1" t="s">
        <v>122</v>
      </c>
      <c r="D90" s="1"/>
    </row>
    <row r="91" spans="1:4" ht="87" x14ac:dyDescent="0.35">
      <c r="A91" t="s">
        <v>62</v>
      </c>
      <c r="B91" t="s">
        <v>28</v>
      </c>
      <c r="C91" s="1" t="s">
        <v>112</v>
      </c>
      <c r="D91" s="1"/>
    </row>
    <row r="92" spans="1:4" ht="72.5" x14ac:dyDescent="0.35">
      <c r="A92" t="s">
        <v>63</v>
      </c>
      <c r="B92" t="s">
        <v>102</v>
      </c>
      <c r="C92" s="1" t="s">
        <v>160</v>
      </c>
      <c r="D92" s="1"/>
    </row>
    <row r="93" spans="1:4" ht="159.5" x14ac:dyDescent="0.35">
      <c r="A93" t="s">
        <v>63</v>
      </c>
      <c r="B93" t="s">
        <v>103</v>
      </c>
      <c r="C93" s="1" t="s">
        <v>161</v>
      </c>
      <c r="D93" s="1"/>
    </row>
    <row r="94" spans="1:4" ht="159.5" x14ac:dyDescent="0.35">
      <c r="A94" t="s">
        <v>63</v>
      </c>
      <c r="B94" t="s">
        <v>104</v>
      </c>
      <c r="C94" s="1" t="s">
        <v>162</v>
      </c>
      <c r="D94" s="1"/>
    </row>
    <row r="95" spans="1:4" x14ac:dyDescent="0.35">
      <c r="A95" t="s">
        <v>63</v>
      </c>
      <c r="B95" t="s">
        <v>105</v>
      </c>
      <c r="C95" s="1" t="s">
        <v>121</v>
      </c>
      <c r="D95" s="1"/>
    </row>
    <row r="96" spans="1:4" ht="116" x14ac:dyDescent="0.35">
      <c r="A96" t="s">
        <v>63</v>
      </c>
      <c r="B96" t="s">
        <v>106</v>
      </c>
      <c r="C96" s="1" t="s">
        <v>122</v>
      </c>
      <c r="D96" s="1"/>
    </row>
    <row r="97" spans="1:4" ht="101.5" x14ac:dyDescent="0.35">
      <c r="A97" t="s">
        <v>63</v>
      </c>
      <c r="B97" t="s">
        <v>28</v>
      </c>
      <c r="C97" s="1" t="s">
        <v>118</v>
      </c>
      <c r="D97" s="1"/>
    </row>
    <row r="98" spans="1:4" ht="159.5" x14ac:dyDescent="0.35">
      <c r="A98" t="s">
        <v>64</v>
      </c>
      <c r="B98" t="s">
        <v>102</v>
      </c>
      <c r="C98" s="1" t="s">
        <v>119</v>
      </c>
      <c r="D98" s="1"/>
    </row>
    <row r="99" spans="1:4" ht="159.5" x14ac:dyDescent="0.35">
      <c r="A99" t="s">
        <v>64</v>
      </c>
      <c r="B99" t="s">
        <v>103</v>
      </c>
      <c r="C99" s="1" t="s">
        <v>125</v>
      </c>
      <c r="D99" s="1"/>
    </row>
    <row r="100" spans="1:4" ht="159.5" x14ac:dyDescent="0.35">
      <c r="A100" t="s">
        <v>64</v>
      </c>
      <c r="B100" t="s">
        <v>104</v>
      </c>
      <c r="C100" s="1" t="s">
        <v>109</v>
      </c>
      <c r="D100" s="1"/>
    </row>
    <row r="101" spans="1:4" x14ac:dyDescent="0.35">
      <c r="A101" t="s">
        <v>64</v>
      </c>
      <c r="B101" t="s">
        <v>105</v>
      </c>
      <c r="C101" s="1" t="s">
        <v>121</v>
      </c>
      <c r="D101" s="1"/>
    </row>
    <row r="102" spans="1:4" ht="116" x14ac:dyDescent="0.35">
      <c r="A102" t="s">
        <v>64</v>
      </c>
      <c r="B102" t="s">
        <v>106</v>
      </c>
      <c r="C102" s="1" t="s">
        <v>122</v>
      </c>
      <c r="D102" s="1"/>
    </row>
    <row r="103" spans="1:4" ht="72.5" x14ac:dyDescent="0.35">
      <c r="A103" t="s">
        <v>64</v>
      </c>
      <c r="B103" t="s">
        <v>28</v>
      </c>
      <c r="C103" s="1" t="s">
        <v>123</v>
      </c>
      <c r="D103" s="1"/>
    </row>
    <row r="104" spans="1:4" ht="159.5" x14ac:dyDescent="0.35">
      <c r="A104" t="s">
        <v>65</v>
      </c>
      <c r="B104" t="s">
        <v>102</v>
      </c>
      <c r="C104" s="1" t="s">
        <v>163</v>
      </c>
      <c r="D104" s="1"/>
    </row>
    <row r="105" spans="1:4" ht="159.5" x14ac:dyDescent="0.35">
      <c r="A105" t="s">
        <v>65</v>
      </c>
      <c r="B105" t="s">
        <v>103</v>
      </c>
      <c r="C105" s="1" t="s">
        <v>120</v>
      </c>
      <c r="D105" s="1"/>
    </row>
    <row r="106" spans="1:4" ht="159.5" x14ac:dyDescent="0.35">
      <c r="A106" t="s">
        <v>65</v>
      </c>
      <c r="B106" t="s">
        <v>104</v>
      </c>
      <c r="C106" s="1" t="s">
        <v>109</v>
      </c>
      <c r="D106" s="1"/>
    </row>
    <row r="107" spans="1:4" x14ac:dyDescent="0.35">
      <c r="A107" t="s">
        <v>65</v>
      </c>
      <c r="B107" t="s">
        <v>105</v>
      </c>
      <c r="C107" s="1" t="s">
        <v>121</v>
      </c>
      <c r="D107" s="1"/>
    </row>
    <row r="108" spans="1:4" ht="116" x14ac:dyDescent="0.35">
      <c r="A108" t="s">
        <v>65</v>
      </c>
      <c r="B108" t="s">
        <v>106</v>
      </c>
      <c r="C108" s="1" t="s">
        <v>122</v>
      </c>
      <c r="D108" s="1"/>
    </row>
    <row r="109" spans="1:4" ht="72.5" x14ac:dyDescent="0.35">
      <c r="A109" t="s">
        <v>65</v>
      </c>
      <c r="B109" t="s">
        <v>28</v>
      </c>
      <c r="C109" s="1" t="s">
        <v>123</v>
      </c>
      <c r="D109" s="1"/>
    </row>
    <row r="110" spans="1:4" ht="159.5" x14ac:dyDescent="0.35">
      <c r="A110" t="s">
        <v>66</v>
      </c>
      <c r="B110" t="s">
        <v>102</v>
      </c>
      <c r="C110" s="1" t="s">
        <v>119</v>
      </c>
      <c r="D110" s="1"/>
    </row>
    <row r="111" spans="1:4" ht="159.5" x14ac:dyDescent="0.35">
      <c r="A111" t="s">
        <v>66</v>
      </c>
      <c r="B111" t="s">
        <v>103</v>
      </c>
      <c r="C111" s="1" t="s">
        <v>120</v>
      </c>
      <c r="D111" s="1"/>
    </row>
    <row r="112" spans="1:4" ht="159.5" x14ac:dyDescent="0.35">
      <c r="A112" t="s">
        <v>66</v>
      </c>
      <c r="B112" t="s">
        <v>104</v>
      </c>
      <c r="C112" s="1" t="s">
        <v>109</v>
      </c>
      <c r="D112" s="1"/>
    </row>
    <row r="113" spans="1:4" ht="145" x14ac:dyDescent="0.35">
      <c r="A113" t="s">
        <v>66</v>
      </c>
      <c r="B113" t="s">
        <v>105</v>
      </c>
      <c r="C113" s="1" t="s">
        <v>128</v>
      </c>
      <c r="D113" s="1"/>
    </row>
    <row r="114" spans="1:4" ht="116" x14ac:dyDescent="0.35">
      <c r="A114" t="s">
        <v>66</v>
      </c>
      <c r="B114" t="s">
        <v>106</v>
      </c>
      <c r="C114" s="1" t="s">
        <v>122</v>
      </c>
      <c r="D114" s="1"/>
    </row>
    <row r="115" spans="1:4" ht="72.5" x14ac:dyDescent="0.35">
      <c r="A115" t="s">
        <v>66</v>
      </c>
      <c r="B115" t="s">
        <v>28</v>
      </c>
      <c r="C115" s="1" t="s">
        <v>123</v>
      </c>
      <c r="D115" s="1"/>
    </row>
    <row r="116" spans="1:4" ht="159.5" x14ac:dyDescent="0.35">
      <c r="A116" t="s">
        <v>67</v>
      </c>
      <c r="B116" t="s">
        <v>102</v>
      </c>
      <c r="C116" s="1" t="s">
        <v>164</v>
      </c>
      <c r="D116" s="1"/>
    </row>
    <row r="117" spans="1:4" ht="159.5" x14ac:dyDescent="0.35">
      <c r="A117" t="s">
        <v>67</v>
      </c>
      <c r="B117" t="s">
        <v>103</v>
      </c>
      <c r="C117" s="1" t="s">
        <v>165</v>
      </c>
      <c r="D117" s="1"/>
    </row>
    <row r="118" spans="1:4" ht="159.5" x14ac:dyDescent="0.35">
      <c r="A118" t="s">
        <v>67</v>
      </c>
      <c r="B118" t="s">
        <v>104</v>
      </c>
      <c r="C118" s="1" t="s">
        <v>166</v>
      </c>
      <c r="D118" s="1"/>
    </row>
    <row r="119" spans="1:4" ht="145" x14ac:dyDescent="0.35">
      <c r="A119" t="s">
        <v>67</v>
      </c>
      <c r="B119" t="s">
        <v>105</v>
      </c>
      <c r="C119" s="1" t="s">
        <v>128</v>
      </c>
      <c r="D119" s="1"/>
    </row>
    <row r="120" spans="1:4" ht="101.5" x14ac:dyDescent="0.35">
      <c r="A120" t="s">
        <v>67</v>
      </c>
      <c r="B120" t="s">
        <v>106</v>
      </c>
      <c r="C120" s="1" t="s">
        <v>167</v>
      </c>
      <c r="D120" s="1"/>
    </row>
    <row r="121" spans="1:4" ht="72.5" x14ac:dyDescent="0.35">
      <c r="A121" t="s">
        <v>67</v>
      </c>
      <c r="B121" t="s">
        <v>28</v>
      </c>
      <c r="C121" s="1" t="s">
        <v>168</v>
      </c>
      <c r="D121" s="1"/>
    </row>
    <row r="122" spans="1:4" ht="58" x14ac:dyDescent="0.35">
      <c r="A122" t="s">
        <v>68</v>
      </c>
      <c r="B122" t="s">
        <v>102</v>
      </c>
      <c r="C122" s="1" t="s">
        <v>169</v>
      </c>
      <c r="D122" s="1"/>
    </row>
    <row r="123" spans="1:4" ht="159.5" x14ac:dyDescent="0.35">
      <c r="A123" t="s">
        <v>68</v>
      </c>
      <c r="B123" t="s">
        <v>103</v>
      </c>
      <c r="C123" s="1" t="s">
        <v>141</v>
      </c>
      <c r="D123" s="1"/>
    </row>
    <row r="124" spans="1:4" ht="159.5" x14ac:dyDescent="0.35">
      <c r="A124" t="s">
        <v>68</v>
      </c>
      <c r="B124" t="s">
        <v>104</v>
      </c>
      <c r="C124" s="1" t="s">
        <v>166</v>
      </c>
      <c r="D124" s="1"/>
    </row>
    <row r="125" spans="1:4" ht="159.5" x14ac:dyDescent="0.35">
      <c r="A125" t="s">
        <v>68</v>
      </c>
      <c r="B125" t="s">
        <v>105</v>
      </c>
      <c r="C125" s="1" t="s">
        <v>170</v>
      </c>
      <c r="D125" s="1"/>
    </row>
    <row r="126" spans="1:4" ht="101.5" x14ac:dyDescent="0.35">
      <c r="A126" t="s">
        <v>68</v>
      </c>
      <c r="B126" t="s">
        <v>106</v>
      </c>
      <c r="C126" s="1" t="s">
        <v>167</v>
      </c>
      <c r="D126" s="1"/>
    </row>
    <row r="127" spans="1:4" ht="101.5" x14ac:dyDescent="0.35">
      <c r="A127" t="s">
        <v>68</v>
      </c>
      <c r="B127" t="s">
        <v>28</v>
      </c>
      <c r="C127" s="1" t="s">
        <v>118</v>
      </c>
      <c r="D127" s="1"/>
    </row>
    <row r="128" spans="1:4" ht="101.5" x14ac:dyDescent="0.35">
      <c r="A128" t="s">
        <v>69</v>
      </c>
      <c r="B128" t="s">
        <v>102</v>
      </c>
      <c r="C128" s="1" t="s">
        <v>171</v>
      </c>
      <c r="D128" s="1"/>
    </row>
    <row r="129" spans="1:4" ht="159.5" x14ac:dyDescent="0.35">
      <c r="A129" t="s">
        <v>69</v>
      </c>
      <c r="B129" t="s">
        <v>103</v>
      </c>
      <c r="C129" s="1" t="s">
        <v>125</v>
      </c>
      <c r="D129" s="1"/>
    </row>
    <row r="130" spans="1:4" ht="159.5" x14ac:dyDescent="0.35">
      <c r="A130" t="s">
        <v>69</v>
      </c>
      <c r="B130" t="s">
        <v>104</v>
      </c>
      <c r="C130" s="1" t="s">
        <v>109</v>
      </c>
      <c r="D130" s="1"/>
    </row>
    <row r="131" spans="1:4" ht="145" x14ac:dyDescent="0.35">
      <c r="A131" t="s">
        <v>69</v>
      </c>
      <c r="B131" t="s">
        <v>105</v>
      </c>
      <c r="C131" s="1" t="s">
        <v>128</v>
      </c>
      <c r="D131" s="1"/>
    </row>
    <row r="132" spans="1:4" ht="87" x14ac:dyDescent="0.35">
      <c r="A132" t="s">
        <v>69</v>
      </c>
      <c r="B132" t="s">
        <v>106</v>
      </c>
      <c r="C132" s="1" t="s">
        <v>172</v>
      </c>
      <c r="D132" s="1"/>
    </row>
    <row r="133" spans="1:4" ht="101.5" x14ac:dyDescent="0.35">
      <c r="A133" t="s">
        <v>69</v>
      </c>
      <c r="B133" t="s">
        <v>28</v>
      </c>
      <c r="C133" s="1" t="s">
        <v>118</v>
      </c>
      <c r="D133" s="1"/>
    </row>
    <row r="134" spans="1:4" ht="145" x14ac:dyDescent="0.35">
      <c r="A134" t="s">
        <v>70</v>
      </c>
      <c r="B134" t="s">
        <v>102</v>
      </c>
      <c r="C134" s="1" t="s">
        <v>173</v>
      </c>
      <c r="D134" s="1"/>
    </row>
    <row r="135" spans="1:4" ht="159.5" x14ac:dyDescent="0.35">
      <c r="A135" t="s">
        <v>70</v>
      </c>
      <c r="B135" t="s">
        <v>103</v>
      </c>
      <c r="C135" s="1" t="s">
        <v>174</v>
      </c>
      <c r="D135" s="1"/>
    </row>
    <row r="136" spans="1:4" ht="159.5" x14ac:dyDescent="0.35">
      <c r="A136" t="s">
        <v>70</v>
      </c>
      <c r="B136" t="s">
        <v>104</v>
      </c>
      <c r="C136" s="1" t="s">
        <v>109</v>
      </c>
      <c r="D136" s="1"/>
    </row>
    <row r="137" spans="1:4" x14ac:dyDescent="0.35">
      <c r="A137" t="s">
        <v>70</v>
      </c>
      <c r="B137" t="s">
        <v>105</v>
      </c>
      <c r="C137" s="1" t="s">
        <v>121</v>
      </c>
      <c r="D137" s="1"/>
    </row>
    <row r="138" spans="1:4" ht="116" x14ac:dyDescent="0.35">
      <c r="A138" t="s">
        <v>70</v>
      </c>
      <c r="B138" t="s">
        <v>106</v>
      </c>
      <c r="C138" s="1" t="s">
        <v>122</v>
      </c>
      <c r="D138" s="1"/>
    </row>
    <row r="139" spans="1:4" ht="87" x14ac:dyDescent="0.35">
      <c r="A139" t="s">
        <v>70</v>
      </c>
      <c r="B139" t="s">
        <v>28</v>
      </c>
      <c r="C139" s="1" t="s">
        <v>175</v>
      </c>
      <c r="D139" s="1"/>
    </row>
    <row r="140" spans="1:4" x14ac:dyDescent="0.35">
      <c r="A140" t="s">
        <v>71</v>
      </c>
      <c r="B140" t="s">
        <v>102</v>
      </c>
      <c r="C140" s="1" t="s">
        <v>176</v>
      </c>
      <c r="D140" s="1"/>
    </row>
    <row r="141" spans="1:4" ht="174" x14ac:dyDescent="0.35">
      <c r="A141" t="s">
        <v>71</v>
      </c>
      <c r="B141" t="s">
        <v>103</v>
      </c>
      <c r="C141" s="1" t="s">
        <v>177</v>
      </c>
      <c r="D141" s="1"/>
    </row>
    <row r="142" spans="1:4" ht="130.5" x14ac:dyDescent="0.35">
      <c r="A142" t="s">
        <v>71</v>
      </c>
      <c r="B142" t="s">
        <v>104</v>
      </c>
      <c r="C142" s="1" t="s">
        <v>178</v>
      </c>
      <c r="D142" s="1"/>
    </row>
    <row r="143" spans="1:4" x14ac:dyDescent="0.35">
      <c r="A143" t="s">
        <v>71</v>
      </c>
      <c r="B143" t="s">
        <v>105</v>
      </c>
      <c r="C143" s="1" t="s">
        <v>121</v>
      </c>
      <c r="D143" s="1"/>
    </row>
    <row r="144" spans="1:4" ht="72.5" x14ac:dyDescent="0.35">
      <c r="A144" t="s">
        <v>71</v>
      </c>
      <c r="B144" t="s">
        <v>106</v>
      </c>
      <c r="C144" s="1" t="s">
        <v>179</v>
      </c>
      <c r="D144" s="1"/>
    </row>
    <row r="145" spans="1:4" ht="101.5" x14ac:dyDescent="0.35">
      <c r="A145" t="s">
        <v>71</v>
      </c>
      <c r="B145" t="s">
        <v>28</v>
      </c>
      <c r="C145" s="1" t="s">
        <v>136</v>
      </c>
      <c r="D145" s="1"/>
    </row>
    <row r="146" spans="1:4" ht="116" x14ac:dyDescent="0.35">
      <c r="A146" t="s">
        <v>72</v>
      </c>
      <c r="B146" t="s">
        <v>102</v>
      </c>
      <c r="C146" s="1" t="s">
        <v>180</v>
      </c>
      <c r="D146" s="1"/>
    </row>
    <row r="147" spans="1:4" ht="159.5" x14ac:dyDescent="0.35">
      <c r="A147" t="s">
        <v>72</v>
      </c>
      <c r="B147" t="s">
        <v>103</v>
      </c>
      <c r="C147" s="1" t="s">
        <v>165</v>
      </c>
      <c r="D147" s="1"/>
    </row>
    <row r="148" spans="1:4" ht="159.5" x14ac:dyDescent="0.35">
      <c r="A148" t="s">
        <v>72</v>
      </c>
      <c r="B148" t="s">
        <v>104</v>
      </c>
      <c r="C148" s="1" t="s">
        <v>181</v>
      </c>
      <c r="D148" s="1"/>
    </row>
    <row r="149" spans="1:4" ht="145" x14ac:dyDescent="0.35">
      <c r="A149" t="s">
        <v>72</v>
      </c>
      <c r="B149" t="s">
        <v>105</v>
      </c>
      <c r="C149" s="1" t="s">
        <v>128</v>
      </c>
      <c r="D149" s="1"/>
    </row>
    <row r="150" spans="1:4" ht="116" x14ac:dyDescent="0.35">
      <c r="A150" t="s">
        <v>72</v>
      </c>
      <c r="B150" t="s">
        <v>106</v>
      </c>
      <c r="C150" s="1" t="s">
        <v>122</v>
      </c>
      <c r="D150" s="1"/>
    </row>
    <row r="151" spans="1:4" ht="87" x14ac:dyDescent="0.35">
      <c r="A151" t="s">
        <v>72</v>
      </c>
      <c r="B151" t="s">
        <v>28</v>
      </c>
      <c r="C151" s="1" t="s">
        <v>182</v>
      </c>
      <c r="D151" s="1"/>
    </row>
    <row r="152" spans="1:4" ht="159.5" x14ac:dyDescent="0.35">
      <c r="A152" t="s">
        <v>73</v>
      </c>
      <c r="B152" t="s">
        <v>102</v>
      </c>
      <c r="C152" s="1" t="s">
        <v>183</v>
      </c>
      <c r="D152" s="1"/>
    </row>
    <row r="153" spans="1:4" ht="159.5" x14ac:dyDescent="0.35">
      <c r="A153" t="s">
        <v>73</v>
      </c>
      <c r="B153" t="s">
        <v>103</v>
      </c>
      <c r="C153" s="1" t="s">
        <v>120</v>
      </c>
      <c r="D153" s="1"/>
    </row>
    <row r="154" spans="1:4" ht="159.5" x14ac:dyDescent="0.35">
      <c r="A154" t="s">
        <v>73</v>
      </c>
      <c r="B154" t="s">
        <v>104</v>
      </c>
      <c r="C154" s="1" t="s">
        <v>109</v>
      </c>
      <c r="D154" s="1"/>
    </row>
    <row r="155" spans="1:4" x14ac:dyDescent="0.35">
      <c r="A155" t="s">
        <v>73</v>
      </c>
      <c r="B155" t="s">
        <v>105</v>
      </c>
      <c r="C155" s="1" t="s">
        <v>121</v>
      </c>
      <c r="D155" s="1"/>
    </row>
    <row r="156" spans="1:4" ht="116" x14ac:dyDescent="0.35">
      <c r="A156" t="s">
        <v>73</v>
      </c>
      <c r="B156" t="s">
        <v>106</v>
      </c>
      <c r="C156" s="1" t="s">
        <v>122</v>
      </c>
      <c r="D156" s="1"/>
    </row>
    <row r="157" spans="1:4" ht="72.5" x14ac:dyDescent="0.35">
      <c r="A157" t="s">
        <v>73</v>
      </c>
      <c r="B157" t="s">
        <v>28</v>
      </c>
      <c r="C157" s="1" t="s">
        <v>123</v>
      </c>
      <c r="D157" s="1"/>
    </row>
    <row r="158" spans="1:4" ht="116" x14ac:dyDescent="0.35">
      <c r="A158" t="s">
        <v>74</v>
      </c>
      <c r="B158" t="s">
        <v>102</v>
      </c>
      <c r="C158" s="1" t="s">
        <v>184</v>
      </c>
      <c r="D158" s="1"/>
    </row>
    <row r="159" spans="1:4" ht="159.5" x14ac:dyDescent="0.35">
      <c r="A159" t="s">
        <v>74</v>
      </c>
      <c r="B159" t="s">
        <v>103</v>
      </c>
      <c r="C159" s="1" t="s">
        <v>120</v>
      </c>
      <c r="D159" s="1"/>
    </row>
    <row r="160" spans="1:4" ht="159.5" x14ac:dyDescent="0.35">
      <c r="A160" t="s">
        <v>74</v>
      </c>
      <c r="B160" t="s">
        <v>104</v>
      </c>
      <c r="C160" s="1" t="s">
        <v>109</v>
      </c>
      <c r="D160" s="1"/>
    </row>
    <row r="161" spans="1:4" x14ac:dyDescent="0.35">
      <c r="A161" t="s">
        <v>74</v>
      </c>
      <c r="B161" t="s">
        <v>105</v>
      </c>
      <c r="C161" s="1" t="s">
        <v>121</v>
      </c>
      <c r="D161" s="1"/>
    </row>
    <row r="162" spans="1:4" ht="116" x14ac:dyDescent="0.35">
      <c r="A162" t="s">
        <v>74</v>
      </c>
      <c r="B162" t="s">
        <v>106</v>
      </c>
      <c r="C162" s="1" t="s">
        <v>122</v>
      </c>
      <c r="D162" s="1"/>
    </row>
    <row r="163" spans="1:4" ht="72.5" x14ac:dyDescent="0.35">
      <c r="A163" t="s">
        <v>74</v>
      </c>
      <c r="B163" t="s">
        <v>28</v>
      </c>
      <c r="C163" s="1" t="s">
        <v>185</v>
      </c>
      <c r="D163" s="1"/>
    </row>
    <row r="164" spans="1:4" ht="159.5" x14ac:dyDescent="0.35">
      <c r="A164" t="s">
        <v>75</v>
      </c>
      <c r="B164" t="s">
        <v>102</v>
      </c>
      <c r="C164" s="1" t="s">
        <v>186</v>
      </c>
      <c r="D164" s="1"/>
    </row>
    <row r="165" spans="1:4" ht="159.5" x14ac:dyDescent="0.35">
      <c r="A165" t="s">
        <v>75</v>
      </c>
      <c r="B165" t="s">
        <v>103</v>
      </c>
      <c r="C165" s="1" t="s">
        <v>120</v>
      </c>
      <c r="D165" s="1"/>
    </row>
    <row r="166" spans="1:4" ht="159.5" x14ac:dyDescent="0.35">
      <c r="A166" t="s">
        <v>75</v>
      </c>
      <c r="B166" t="s">
        <v>104</v>
      </c>
      <c r="C166" s="1" t="s">
        <v>109</v>
      </c>
      <c r="D166" s="1"/>
    </row>
    <row r="167" spans="1:4" x14ac:dyDescent="0.35">
      <c r="A167" t="s">
        <v>75</v>
      </c>
      <c r="B167" t="s">
        <v>105</v>
      </c>
      <c r="C167" s="1" t="s">
        <v>121</v>
      </c>
      <c r="D167" s="1"/>
    </row>
    <row r="168" spans="1:4" ht="116" x14ac:dyDescent="0.35">
      <c r="A168" t="s">
        <v>75</v>
      </c>
      <c r="B168" t="s">
        <v>106</v>
      </c>
      <c r="C168" s="1" t="s">
        <v>122</v>
      </c>
      <c r="D168" s="1"/>
    </row>
    <row r="169" spans="1:4" ht="72.5" x14ac:dyDescent="0.35">
      <c r="A169" t="s">
        <v>75</v>
      </c>
      <c r="B169" t="s">
        <v>28</v>
      </c>
      <c r="C169" s="1" t="s">
        <v>123</v>
      </c>
      <c r="D169" s="1"/>
    </row>
    <row r="170" spans="1:4" ht="159.5" x14ac:dyDescent="0.35">
      <c r="A170" t="s">
        <v>76</v>
      </c>
      <c r="B170" t="s">
        <v>102</v>
      </c>
      <c r="C170" s="1" t="s">
        <v>119</v>
      </c>
      <c r="D170" s="1"/>
    </row>
    <row r="171" spans="1:4" ht="159.5" x14ac:dyDescent="0.35">
      <c r="A171" t="s">
        <v>76</v>
      </c>
      <c r="B171" t="s">
        <v>103</v>
      </c>
      <c r="C171" s="1" t="s">
        <v>125</v>
      </c>
      <c r="D171" s="1"/>
    </row>
    <row r="172" spans="1:4" ht="159.5" x14ac:dyDescent="0.35">
      <c r="A172" t="s">
        <v>76</v>
      </c>
      <c r="B172" t="s">
        <v>104</v>
      </c>
      <c r="C172" s="1" t="s">
        <v>109</v>
      </c>
      <c r="D172" s="1"/>
    </row>
    <row r="173" spans="1:4" x14ac:dyDescent="0.35">
      <c r="A173" t="s">
        <v>76</v>
      </c>
      <c r="B173" t="s">
        <v>105</v>
      </c>
      <c r="C173" s="1" t="s">
        <v>121</v>
      </c>
      <c r="D173" s="1"/>
    </row>
    <row r="174" spans="1:4" ht="116" x14ac:dyDescent="0.35">
      <c r="A174" t="s">
        <v>76</v>
      </c>
      <c r="B174" t="s">
        <v>106</v>
      </c>
      <c r="C174" s="1" t="s">
        <v>122</v>
      </c>
      <c r="D174" s="1"/>
    </row>
    <row r="175" spans="1:4" ht="72.5" x14ac:dyDescent="0.35">
      <c r="A175" t="s">
        <v>76</v>
      </c>
      <c r="B175" t="s">
        <v>28</v>
      </c>
      <c r="C175" s="1" t="s">
        <v>123</v>
      </c>
      <c r="D175" s="1"/>
    </row>
    <row r="176" spans="1:4" ht="101.5" x14ac:dyDescent="0.35">
      <c r="A176" t="s">
        <v>77</v>
      </c>
      <c r="B176" t="s">
        <v>102</v>
      </c>
      <c r="C176" s="1" t="s">
        <v>187</v>
      </c>
      <c r="D176" s="1"/>
    </row>
    <row r="177" spans="1:4" ht="159.5" x14ac:dyDescent="0.35">
      <c r="A177" t="s">
        <v>77</v>
      </c>
      <c r="B177" t="s">
        <v>103</v>
      </c>
      <c r="C177" s="1" t="s">
        <v>125</v>
      </c>
      <c r="D177" s="1"/>
    </row>
    <row r="178" spans="1:4" ht="159.5" x14ac:dyDescent="0.35">
      <c r="A178" t="s">
        <v>77</v>
      </c>
      <c r="B178" t="s">
        <v>104</v>
      </c>
      <c r="C178" s="1" t="s">
        <v>109</v>
      </c>
      <c r="D178" s="1"/>
    </row>
    <row r="179" spans="1:4" ht="145" x14ac:dyDescent="0.35">
      <c r="A179" t="s">
        <v>77</v>
      </c>
      <c r="B179" t="s">
        <v>105</v>
      </c>
      <c r="C179" s="1" t="s">
        <v>139</v>
      </c>
      <c r="D179" s="1"/>
    </row>
    <row r="180" spans="1:4" ht="116" x14ac:dyDescent="0.35">
      <c r="A180" t="s">
        <v>77</v>
      </c>
      <c r="B180" t="s">
        <v>106</v>
      </c>
      <c r="C180" s="1" t="s">
        <v>122</v>
      </c>
      <c r="D180" s="1"/>
    </row>
    <row r="181" spans="1:4" ht="101.5" x14ac:dyDescent="0.35">
      <c r="A181" t="s">
        <v>77</v>
      </c>
      <c r="B181" t="s">
        <v>28</v>
      </c>
      <c r="C181" s="1" t="s">
        <v>118</v>
      </c>
      <c r="D181" s="1"/>
    </row>
    <row r="182" spans="1:4" x14ac:dyDescent="0.35">
      <c r="A182" t="s">
        <v>78</v>
      </c>
      <c r="B182" t="s">
        <v>102</v>
      </c>
      <c r="C182" s="1" t="s">
        <v>188</v>
      </c>
      <c r="D182" s="1"/>
    </row>
    <row r="183" spans="1:4" ht="130.5" x14ac:dyDescent="0.35">
      <c r="A183" t="s">
        <v>78</v>
      </c>
      <c r="B183" t="s">
        <v>103</v>
      </c>
      <c r="C183" s="1" t="s">
        <v>189</v>
      </c>
      <c r="D183" s="1"/>
    </row>
    <row r="184" spans="1:4" ht="159.5" x14ac:dyDescent="0.35">
      <c r="A184" t="s">
        <v>78</v>
      </c>
      <c r="B184" t="s">
        <v>104</v>
      </c>
      <c r="C184" s="1" t="s">
        <v>190</v>
      </c>
      <c r="D184" s="1"/>
    </row>
    <row r="185" spans="1:4" ht="159.5" x14ac:dyDescent="0.35">
      <c r="A185" t="s">
        <v>78</v>
      </c>
      <c r="B185" t="s">
        <v>105</v>
      </c>
      <c r="C185" s="1" t="s">
        <v>191</v>
      </c>
      <c r="D185" s="1"/>
    </row>
    <row r="186" spans="1:4" ht="87" x14ac:dyDescent="0.35">
      <c r="A186" t="s">
        <v>78</v>
      </c>
      <c r="B186" t="s">
        <v>106</v>
      </c>
      <c r="C186" s="1" t="s">
        <v>192</v>
      </c>
      <c r="D186" s="1"/>
    </row>
    <row r="187" spans="1:4" ht="101.5" x14ac:dyDescent="0.35">
      <c r="A187" t="s">
        <v>78</v>
      </c>
      <c r="B187" t="s">
        <v>28</v>
      </c>
      <c r="C187" s="1" t="s">
        <v>193</v>
      </c>
      <c r="D187" s="1"/>
    </row>
    <row r="188" spans="1:4" ht="159.5" x14ac:dyDescent="0.35">
      <c r="A188" t="s">
        <v>79</v>
      </c>
      <c r="B188" t="s">
        <v>102</v>
      </c>
      <c r="C188" s="1" t="s">
        <v>119</v>
      </c>
      <c r="D188" s="1"/>
    </row>
    <row r="189" spans="1:4" ht="159.5" x14ac:dyDescent="0.35">
      <c r="A189" t="s">
        <v>79</v>
      </c>
      <c r="B189" t="s">
        <v>103</v>
      </c>
      <c r="C189" s="1" t="s">
        <v>194</v>
      </c>
      <c r="D189" s="1"/>
    </row>
    <row r="190" spans="1:4" ht="159.5" x14ac:dyDescent="0.35">
      <c r="A190" t="s">
        <v>79</v>
      </c>
      <c r="B190" t="s">
        <v>104</v>
      </c>
      <c r="C190" s="1" t="s">
        <v>195</v>
      </c>
      <c r="D190" s="1"/>
    </row>
    <row r="191" spans="1:4" x14ac:dyDescent="0.35">
      <c r="A191" t="s">
        <v>79</v>
      </c>
      <c r="B191" t="s">
        <v>105</v>
      </c>
      <c r="C191" s="1" t="s">
        <v>121</v>
      </c>
      <c r="D191" s="1"/>
    </row>
    <row r="192" spans="1:4" ht="101.5" x14ac:dyDescent="0.35">
      <c r="A192" t="s">
        <v>79</v>
      </c>
      <c r="B192" t="s">
        <v>106</v>
      </c>
      <c r="C192" s="1" t="s">
        <v>117</v>
      </c>
      <c r="D192" s="1"/>
    </row>
    <row r="193" spans="1:4" ht="72.5" x14ac:dyDescent="0.35">
      <c r="A193" t="s">
        <v>79</v>
      </c>
      <c r="B193" t="s">
        <v>28</v>
      </c>
      <c r="C193" s="1" t="s">
        <v>123</v>
      </c>
      <c r="D193" s="1"/>
    </row>
    <row r="194" spans="1:4" ht="43.5" x14ac:dyDescent="0.35">
      <c r="A194" t="s">
        <v>80</v>
      </c>
      <c r="B194" t="s">
        <v>102</v>
      </c>
      <c r="C194" s="1" t="s">
        <v>196</v>
      </c>
      <c r="D194" s="1"/>
    </row>
    <row r="195" spans="1:4" ht="174" x14ac:dyDescent="0.35">
      <c r="A195" t="s">
        <v>80</v>
      </c>
      <c r="B195" t="s">
        <v>103</v>
      </c>
      <c r="C195" s="1" t="s">
        <v>197</v>
      </c>
      <c r="D195" s="1"/>
    </row>
    <row r="196" spans="1:4" ht="101.5" x14ac:dyDescent="0.35">
      <c r="A196" t="s">
        <v>80</v>
      </c>
      <c r="B196" t="s">
        <v>104</v>
      </c>
      <c r="C196" s="1" t="s">
        <v>198</v>
      </c>
      <c r="D196" s="1"/>
    </row>
    <row r="197" spans="1:4" ht="159.5" x14ac:dyDescent="0.35">
      <c r="A197" t="s">
        <v>80</v>
      </c>
      <c r="B197" t="s">
        <v>105</v>
      </c>
      <c r="C197" s="1" t="s">
        <v>199</v>
      </c>
      <c r="D197" s="1"/>
    </row>
    <row r="198" spans="1:4" ht="58" x14ac:dyDescent="0.35">
      <c r="A198" t="s">
        <v>80</v>
      </c>
      <c r="B198" t="s">
        <v>106</v>
      </c>
      <c r="C198" s="1" t="s">
        <v>200</v>
      </c>
      <c r="D198" s="1"/>
    </row>
    <row r="199" spans="1:4" ht="101.5" x14ac:dyDescent="0.35">
      <c r="A199" t="s">
        <v>80</v>
      </c>
      <c r="B199" t="s">
        <v>28</v>
      </c>
      <c r="C199" s="1" t="s">
        <v>201</v>
      </c>
      <c r="D199" s="1"/>
    </row>
    <row r="200" spans="1:4" ht="116" x14ac:dyDescent="0.35">
      <c r="A200" t="s">
        <v>81</v>
      </c>
      <c r="B200" t="s">
        <v>102</v>
      </c>
      <c r="C200" s="1" t="s">
        <v>202</v>
      </c>
      <c r="D200" s="1"/>
    </row>
    <row r="201" spans="1:4" ht="159.5" x14ac:dyDescent="0.35">
      <c r="A201" t="s">
        <v>81</v>
      </c>
      <c r="B201" t="s">
        <v>103</v>
      </c>
      <c r="C201" s="1" t="s">
        <v>174</v>
      </c>
      <c r="D201" s="1"/>
    </row>
    <row r="202" spans="1:4" ht="159.5" x14ac:dyDescent="0.35">
      <c r="A202" t="s">
        <v>81</v>
      </c>
      <c r="B202" t="s">
        <v>104</v>
      </c>
      <c r="C202" s="1" t="s">
        <v>203</v>
      </c>
      <c r="D202" s="1"/>
    </row>
    <row r="203" spans="1:4" ht="145" x14ac:dyDescent="0.35">
      <c r="A203" t="s">
        <v>81</v>
      </c>
      <c r="B203" t="s">
        <v>105</v>
      </c>
      <c r="C203" s="1" t="s">
        <v>139</v>
      </c>
      <c r="D203" s="1"/>
    </row>
    <row r="204" spans="1:4" ht="116" x14ac:dyDescent="0.35">
      <c r="A204" t="s">
        <v>81</v>
      </c>
      <c r="B204" t="s">
        <v>106</v>
      </c>
      <c r="C204" s="1" t="s">
        <v>122</v>
      </c>
      <c r="D204" s="1"/>
    </row>
    <row r="205" spans="1:4" ht="101.5" x14ac:dyDescent="0.35">
      <c r="A205" t="s">
        <v>81</v>
      </c>
      <c r="B205" t="s">
        <v>28</v>
      </c>
      <c r="C205" s="1" t="s">
        <v>204</v>
      </c>
      <c r="D205" s="1"/>
    </row>
    <row r="206" spans="1:4" ht="159.5" x14ac:dyDescent="0.35">
      <c r="A206" t="s">
        <v>82</v>
      </c>
      <c r="B206" t="s">
        <v>102</v>
      </c>
      <c r="C206" s="1" t="s">
        <v>205</v>
      </c>
      <c r="D206" s="1"/>
    </row>
    <row r="207" spans="1:4" ht="159.5" x14ac:dyDescent="0.35">
      <c r="A207" t="s">
        <v>82</v>
      </c>
      <c r="B207" t="s">
        <v>103</v>
      </c>
      <c r="C207" s="1" t="s">
        <v>120</v>
      </c>
      <c r="D207" s="1"/>
    </row>
    <row r="208" spans="1:4" ht="159.5" x14ac:dyDescent="0.35">
      <c r="A208" t="s">
        <v>82</v>
      </c>
      <c r="B208" t="s">
        <v>104</v>
      </c>
      <c r="C208" s="1" t="s">
        <v>109</v>
      </c>
      <c r="D208" s="1"/>
    </row>
    <row r="209" spans="1:4" x14ac:dyDescent="0.35">
      <c r="A209" t="s">
        <v>82</v>
      </c>
      <c r="B209" t="s">
        <v>105</v>
      </c>
      <c r="C209" s="1" t="s">
        <v>121</v>
      </c>
      <c r="D209" s="1"/>
    </row>
    <row r="210" spans="1:4" ht="116" x14ac:dyDescent="0.35">
      <c r="A210" t="s">
        <v>82</v>
      </c>
      <c r="B210" t="s">
        <v>106</v>
      </c>
      <c r="C210" s="1" t="s">
        <v>122</v>
      </c>
      <c r="D210" s="1"/>
    </row>
    <row r="211" spans="1:4" ht="72.5" x14ac:dyDescent="0.35">
      <c r="A211" t="s">
        <v>82</v>
      </c>
      <c r="B211" t="s">
        <v>28</v>
      </c>
      <c r="C211" s="1" t="s">
        <v>123</v>
      </c>
      <c r="D211" s="1"/>
    </row>
    <row r="212" spans="1:4" ht="130.5" x14ac:dyDescent="0.35">
      <c r="A212" t="s">
        <v>83</v>
      </c>
      <c r="B212" t="s">
        <v>102</v>
      </c>
      <c r="C212" s="1" t="s">
        <v>206</v>
      </c>
      <c r="D212" s="1"/>
    </row>
    <row r="213" spans="1:4" ht="159.5" x14ac:dyDescent="0.35">
      <c r="A213" t="s">
        <v>83</v>
      </c>
      <c r="B213" t="s">
        <v>103</v>
      </c>
      <c r="C213" s="1" t="s">
        <v>174</v>
      </c>
      <c r="D213" s="1"/>
    </row>
    <row r="214" spans="1:4" ht="145" x14ac:dyDescent="0.35">
      <c r="A214" t="s">
        <v>83</v>
      </c>
      <c r="B214" t="s">
        <v>104</v>
      </c>
      <c r="C214" s="1" t="s">
        <v>207</v>
      </c>
      <c r="D214" s="1"/>
    </row>
    <row r="215" spans="1:4" x14ac:dyDescent="0.35">
      <c r="A215" t="s">
        <v>83</v>
      </c>
      <c r="B215" t="s">
        <v>105</v>
      </c>
      <c r="C215" s="1" t="s">
        <v>121</v>
      </c>
      <c r="D215" s="1"/>
    </row>
    <row r="216" spans="1:4" ht="101.5" x14ac:dyDescent="0.35">
      <c r="A216" t="s">
        <v>83</v>
      </c>
      <c r="B216" t="s">
        <v>106</v>
      </c>
      <c r="C216" s="1" t="s">
        <v>167</v>
      </c>
      <c r="D216" s="1"/>
    </row>
    <row r="217" spans="1:4" ht="101.5" x14ac:dyDescent="0.35">
      <c r="A217" t="s">
        <v>83</v>
      </c>
      <c r="B217" t="s">
        <v>28</v>
      </c>
      <c r="C217" s="1" t="s">
        <v>208</v>
      </c>
      <c r="D217" s="1"/>
    </row>
    <row r="218" spans="1:4" ht="159.5" x14ac:dyDescent="0.35">
      <c r="A218" t="s">
        <v>84</v>
      </c>
      <c r="B218" t="s">
        <v>102</v>
      </c>
      <c r="C218" s="1" t="s">
        <v>209</v>
      </c>
      <c r="D218" s="1"/>
    </row>
    <row r="219" spans="1:4" ht="159.5" x14ac:dyDescent="0.35">
      <c r="A219" t="s">
        <v>84</v>
      </c>
      <c r="B219" t="s">
        <v>103</v>
      </c>
      <c r="C219" s="1" t="s">
        <v>120</v>
      </c>
      <c r="D219" s="1"/>
    </row>
    <row r="220" spans="1:4" ht="159.5" x14ac:dyDescent="0.35">
      <c r="A220" t="s">
        <v>84</v>
      </c>
      <c r="B220" t="s">
        <v>104</v>
      </c>
      <c r="C220" s="1" t="s">
        <v>109</v>
      </c>
      <c r="D220" s="1"/>
    </row>
    <row r="221" spans="1:4" x14ac:dyDescent="0.35">
      <c r="A221" t="s">
        <v>84</v>
      </c>
      <c r="B221" t="s">
        <v>105</v>
      </c>
      <c r="C221" s="1" t="s">
        <v>121</v>
      </c>
      <c r="D221" s="1"/>
    </row>
    <row r="222" spans="1:4" ht="116" x14ac:dyDescent="0.35">
      <c r="A222" t="s">
        <v>84</v>
      </c>
      <c r="B222" t="s">
        <v>106</v>
      </c>
      <c r="C222" s="1" t="s">
        <v>122</v>
      </c>
      <c r="D222" s="1"/>
    </row>
    <row r="223" spans="1:4" ht="72.5" x14ac:dyDescent="0.35">
      <c r="A223" t="s">
        <v>84</v>
      </c>
      <c r="B223" t="s">
        <v>28</v>
      </c>
      <c r="C223" s="1" t="s">
        <v>123</v>
      </c>
      <c r="D223" s="1"/>
    </row>
    <row r="224" spans="1:4" ht="116" x14ac:dyDescent="0.35">
      <c r="A224" t="s">
        <v>85</v>
      </c>
      <c r="B224" t="s">
        <v>102</v>
      </c>
      <c r="C224" s="1" t="s">
        <v>210</v>
      </c>
      <c r="D224" s="1"/>
    </row>
    <row r="225" spans="1:4" ht="145" x14ac:dyDescent="0.35">
      <c r="A225" t="s">
        <v>85</v>
      </c>
      <c r="B225" t="s">
        <v>103</v>
      </c>
      <c r="C225" s="1" t="s">
        <v>211</v>
      </c>
      <c r="D225" s="1"/>
    </row>
    <row r="226" spans="1:4" ht="159.5" x14ac:dyDescent="0.35">
      <c r="A226" t="s">
        <v>85</v>
      </c>
      <c r="B226" t="s">
        <v>104</v>
      </c>
      <c r="C226" s="1" t="s">
        <v>181</v>
      </c>
      <c r="D226" s="1"/>
    </row>
    <row r="227" spans="1:4" ht="145" x14ac:dyDescent="0.35">
      <c r="A227" t="s">
        <v>85</v>
      </c>
      <c r="B227" t="s">
        <v>105</v>
      </c>
      <c r="C227" s="1" t="s">
        <v>128</v>
      </c>
      <c r="D227" s="1"/>
    </row>
    <row r="228" spans="1:4" ht="101.5" x14ac:dyDescent="0.35">
      <c r="A228" t="s">
        <v>85</v>
      </c>
      <c r="B228" t="s">
        <v>106</v>
      </c>
      <c r="C228" s="1" t="s">
        <v>111</v>
      </c>
      <c r="D228" s="1"/>
    </row>
    <row r="229" spans="1:4" ht="72.5" x14ac:dyDescent="0.35">
      <c r="A229" t="s">
        <v>85</v>
      </c>
      <c r="B229" t="s">
        <v>28</v>
      </c>
      <c r="C229" s="1" t="s">
        <v>212</v>
      </c>
      <c r="D229" s="1"/>
    </row>
    <row r="230" spans="1:4" x14ac:dyDescent="0.35">
      <c r="A230" t="s">
        <v>86</v>
      </c>
      <c r="B230" t="s">
        <v>102</v>
      </c>
      <c r="C230" s="1" t="s">
        <v>176</v>
      </c>
      <c r="D230" s="1"/>
    </row>
    <row r="231" spans="1:4" ht="145" x14ac:dyDescent="0.35">
      <c r="A231" t="s">
        <v>86</v>
      </c>
      <c r="B231" t="s">
        <v>103</v>
      </c>
      <c r="C231" s="1" t="s">
        <v>213</v>
      </c>
      <c r="D231" s="1"/>
    </row>
    <row r="232" spans="1:4" ht="87" x14ac:dyDescent="0.35">
      <c r="A232" t="s">
        <v>86</v>
      </c>
      <c r="B232" t="s">
        <v>104</v>
      </c>
      <c r="C232" s="1" t="s">
        <v>214</v>
      </c>
      <c r="D232" s="1"/>
    </row>
    <row r="233" spans="1:4" ht="159.5" x14ac:dyDescent="0.35">
      <c r="A233" t="s">
        <v>86</v>
      </c>
      <c r="B233" t="s">
        <v>105</v>
      </c>
      <c r="C233" s="1" t="s">
        <v>215</v>
      </c>
      <c r="D233" s="1"/>
    </row>
    <row r="234" spans="1:4" ht="29" x14ac:dyDescent="0.35">
      <c r="A234" t="s">
        <v>86</v>
      </c>
      <c r="B234" t="s">
        <v>106</v>
      </c>
      <c r="C234" s="1" t="s">
        <v>216</v>
      </c>
      <c r="D234" s="1"/>
    </row>
    <row r="235" spans="1:4" ht="87" x14ac:dyDescent="0.35">
      <c r="A235" t="s">
        <v>86</v>
      </c>
      <c r="B235" t="s">
        <v>28</v>
      </c>
      <c r="C235" s="1" t="s">
        <v>217</v>
      </c>
      <c r="D235" s="1"/>
    </row>
    <row r="236" spans="1:4" ht="72.5" x14ac:dyDescent="0.35">
      <c r="A236" t="s">
        <v>87</v>
      </c>
      <c r="B236" t="s">
        <v>102</v>
      </c>
      <c r="C236" s="1" t="s">
        <v>218</v>
      </c>
      <c r="D236" s="1"/>
    </row>
    <row r="237" spans="1:4" ht="145" x14ac:dyDescent="0.35">
      <c r="A237" t="s">
        <v>87</v>
      </c>
      <c r="B237" t="s">
        <v>103</v>
      </c>
      <c r="C237" s="1" t="s">
        <v>219</v>
      </c>
      <c r="D237" s="1"/>
    </row>
    <row r="238" spans="1:4" ht="145" x14ac:dyDescent="0.35">
      <c r="A238" t="s">
        <v>87</v>
      </c>
      <c r="B238" t="s">
        <v>104</v>
      </c>
      <c r="C238" s="1" t="s">
        <v>220</v>
      </c>
      <c r="D238" s="1"/>
    </row>
    <row r="239" spans="1:4" ht="145" x14ac:dyDescent="0.35">
      <c r="A239" t="s">
        <v>87</v>
      </c>
      <c r="B239" t="s">
        <v>105</v>
      </c>
      <c r="C239" s="1" t="s">
        <v>116</v>
      </c>
      <c r="D239" s="1"/>
    </row>
    <row r="240" spans="1:4" ht="87" x14ac:dyDescent="0.35">
      <c r="A240" t="s">
        <v>87</v>
      </c>
      <c r="B240" t="s">
        <v>106</v>
      </c>
      <c r="C240" s="1" t="s">
        <v>151</v>
      </c>
      <c r="D240" s="1"/>
    </row>
    <row r="241" spans="1:4" ht="101.5" x14ac:dyDescent="0.35">
      <c r="A241" t="s">
        <v>87</v>
      </c>
      <c r="B241" t="s">
        <v>28</v>
      </c>
      <c r="C241" s="1" t="s">
        <v>118</v>
      </c>
      <c r="D241" s="1"/>
    </row>
    <row r="242" spans="1:4" ht="130.5" x14ac:dyDescent="0.35">
      <c r="A242" t="s">
        <v>88</v>
      </c>
      <c r="B242" t="s">
        <v>102</v>
      </c>
      <c r="C242" s="1" t="s">
        <v>221</v>
      </c>
      <c r="D242" s="1"/>
    </row>
    <row r="243" spans="1:4" ht="159.5" x14ac:dyDescent="0.35">
      <c r="A243" t="s">
        <v>88</v>
      </c>
      <c r="B243" t="s">
        <v>103</v>
      </c>
      <c r="C243" s="1" t="s">
        <v>120</v>
      </c>
      <c r="D243" s="1"/>
    </row>
    <row r="244" spans="1:4" ht="159.5" x14ac:dyDescent="0.35">
      <c r="A244" t="s">
        <v>88</v>
      </c>
      <c r="B244" t="s">
        <v>104</v>
      </c>
      <c r="C244" s="1" t="s">
        <v>166</v>
      </c>
      <c r="D244" s="1"/>
    </row>
    <row r="245" spans="1:4" ht="145" x14ac:dyDescent="0.35">
      <c r="A245" t="s">
        <v>88</v>
      </c>
      <c r="B245" t="s">
        <v>105</v>
      </c>
      <c r="C245" s="1" t="s">
        <v>128</v>
      </c>
      <c r="D245" s="1"/>
    </row>
    <row r="246" spans="1:4" ht="101.5" x14ac:dyDescent="0.35">
      <c r="A246" t="s">
        <v>88</v>
      </c>
      <c r="B246" t="s">
        <v>106</v>
      </c>
      <c r="C246" s="1" t="s">
        <v>167</v>
      </c>
      <c r="D246" s="1"/>
    </row>
    <row r="247" spans="1:4" ht="72.5" x14ac:dyDescent="0.35">
      <c r="A247" t="s">
        <v>88</v>
      </c>
      <c r="B247" t="s">
        <v>28</v>
      </c>
      <c r="C247" s="1" t="s">
        <v>222</v>
      </c>
      <c r="D247" s="1"/>
    </row>
    <row r="248" spans="1:4" ht="159.5" x14ac:dyDescent="0.35">
      <c r="A248" t="s">
        <v>89</v>
      </c>
      <c r="B248" t="s">
        <v>102</v>
      </c>
      <c r="C248" s="1" t="s">
        <v>119</v>
      </c>
      <c r="D248" s="1"/>
    </row>
    <row r="249" spans="1:4" ht="159.5" x14ac:dyDescent="0.35">
      <c r="A249" t="s">
        <v>89</v>
      </c>
      <c r="B249" t="s">
        <v>103</v>
      </c>
      <c r="C249" s="1" t="s">
        <v>125</v>
      </c>
      <c r="D249" s="1"/>
    </row>
    <row r="250" spans="1:4" ht="159.5" x14ac:dyDescent="0.35">
      <c r="A250" t="s">
        <v>89</v>
      </c>
      <c r="B250" t="s">
        <v>104</v>
      </c>
      <c r="C250" s="1" t="s">
        <v>109</v>
      </c>
      <c r="D250" s="1"/>
    </row>
    <row r="251" spans="1:4" x14ac:dyDescent="0.35">
      <c r="A251" t="s">
        <v>89</v>
      </c>
      <c r="B251" t="s">
        <v>105</v>
      </c>
      <c r="C251" s="1" t="s">
        <v>121</v>
      </c>
      <c r="D251" s="1"/>
    </row>
    <row r="252" spans="1:4" ht="116" x14ac:dyDescent="0.35">
      <c r="A252" t="s">
        <v>89</v>
      </c>
      <c r="B252" t="s">
        <v>106</v>
      </c>
      <c r="C252" s="1" t="s">
        <v>122</v>
      </c>
      <c r="D252" s="1"/>
    </row>
    <row r="253" spans="1:4" ht="72.5" x14ac:dyDescent="0.35">
      <c r="A253" t="s">
        <v>89</v>
      </c>
      <c r="B253" t="s">
        <v>28</v>
      </c>
      <c r="C253" s="1" t="s">
        <v>123</v>
      </c>
      <c r="D253" s="1"/>
    </row>
    <row r="254" spans="1:4" ht="58" x14ac:dyDescent="0.35">
      <c r="A254" t="s">
        <v>90</v>
      </c>
      <c r="B254" t="s">
        <v>102</v>
      </c>
      <c r="C254" s="1" t="s">
        <v>223</v>
      </c>
      <c r="D254" s="1"/>
    </row>
    <row r="255" spans="1:4" ht="159.5" x14ac:dyDescent="0.35">
      <c r="A255" t="s">
        <v>90</v>
      </c>
      <c r="B255" t="s">
        <v>103</v>
      </c>
      <c r="C255" s="1" t="s">
        <v>120</v>
      </c>
      <c r="D255" s="1"/>
    </row>
    <row r="256" spans="1:4" ht="145" x14ac:dyDescent="0.35">
      <c r="A256" t="s">
        <v>90</v>
      </c>
      <c r="B256" t="s">
        <v>104</v>
      </c>
      <c r="C256" s="1" t="s">
        <v>224</v>
      </c>
      <c r="D256" s="1"/>
    </row>
    <row r="257" spans="1:4" x14ac:dyDescent="0.35">
      <c r="A257" t="s">
        <v>90</v>
      </c>
      <c r="B257" t="s">
        <v>105</v>
      </c>
      <c r="C257" s="1" t="s">
        <v>121</v>
      </c>
      <c r="D257" s="1"/>
    </row>
    <row r="258" spans="1:4" ht="87" x14ac:dyDescent="0.35">
      <c r="A258" t="s">
        <v>90</v>
      </c>
      <c r="B258" t="s">
        <v>106</v>
      </c>
      <c r="C258" s="1" t="s">
        <v>225</v>
      </c>
      <c r="D258" s="1"/>
    </row>
    <row r="259" spans="1:4" ht="87" x14ac:dyDescent="0.35">
      <c r="A259" t="s">
        <v>90</v>
      </c>
      <c r="B259" t="s">
        <v>28</v>
      </c>
      <c r="C259" s="1" t="s">
        <v>226</v>
      </c>
      <c r="D259" s="1"/>
    </row>
    <row r="260" spans="1:4" ht="159.5" x14ac:dyDescent="0.35">
      <c r="A260" t="s">
        <v>91</v>
      </c>
      <c r="B260" t="s">
        <v>102</v>
      </c>
      <c r="C260" s="1" t="s">
        <v>119</v>
      </c>
      <c r="D260" s="1"/>
    </row>
    <row r="261" spans="1:4" ht="159.5" x14ac:dyDescent="0.35">
      <c r="A261" t="s">
        <v>91</v>
      </c>
      <c r="B261" t="s">
        <v>103</v>
      </c>
      <c r="C261" s="1" t="s">
        <v>125</v>
      </c>
      <c r="D261" s="1"/>
    </row>
    <row r="262" spans="1:4" ht="159.5" x14ac:dyDescent="0.35">
      <c r="A262" t="s">
        <v>91</v>
      </c>
      <c r="B262" t="s">
        <v>104</v>
      </c>
      <c r="C262" s="1" t="s">
        <v>109</v>
      </c>
      <c r="D262" s="1"/>
    </row>
    <row r="263" spans="1:4" ht="145" x14ac:dyDescent="0.35">
      <c r="A263" t="s">
        <v>91</v>
      </c>
      <c r="B263" t="s">
        <v>105</v>
      </c>
      <c r="C263" s="1" t="s">
        <v>128</v>
      </c>
      <c r="D263" s="1"/>
    </row>
    <row r="264" spans="1:4" ht="116" x14ac:dyDescent="0.35">
      <c r="A264" t="s">
        <v>91</v>
      </c>
      <c r="B264" t="s">
        <v>106</v>
      </c>
      <c r="C264" s="1" t="s">
        <v>122</v>
      </c>
      <c r="D264" s="1"/>
    </row>
    <row r="265" spans="1:4" ht="72.5" x14ac:dyDescent="0.35">
      <c r="A265" t="s">
        <v>91</v>
      </c>
      <c r="B265" t="s">
        <v>28</v>
      </c>
      <c r="C265" s="1" t="s">
        <v>123</v>
      </c>
      <c r="D265" s="1"/>
    </row>
    <row r="266" spans="1:4" ht="145" x14ac:dyDescent="0.35">
      <c r="A266" t="s">
        <v>92</v>
      </c>
      <c r="B266" t="s">
        <v>102</v>
      </c>
      <c r="C266" s="1" t="s">
        <v>227</v>
      </c>
      <c r="D266" s="1"/>
    </row>
    <row r="267" spans="1:4" ht="159.5" x14ac:dyDescent="0.35">
      <c r="A267" t="s">
        <v>92</v>
      </c>
      <c r="B267" t="s">
        <v>103</v>
      </c>
      <c r="C267" s="1" t="s">
        <v>120</v>
      </c>
      <c r="D267" s="1"/>
    </row>
    <row r="268" spans="1:4" ht="159.5" x14ac:dyDescent="0.35">
      <c r="A268" t="s">
        <v>92</v>
      </c>
      <c r="B268" t="s">
        <v>104</v>
      </c>
      <c r="C268" s="1" t="s">
        <v>138</v>
      </c>
      <c r="D268" s="1"/>
    </row>
    <row r="269" spans="1:4" x14ac:dyDescent="0.35">
      <c r="A269" t="s">
        <v>92</v>
      </c>
      <c r="B269" t="s">
        <v>105</v>
      </c>
      <c r="C269" s="1" t="s">
        <v>121</v>
      </c>
      <c r="D269" s="1"/>
    </row>
    <row r="270" spans="1:4" ht="101.5" x14ac:dyDescent="0.35">
      <c r="A270" t="s">
        <v>92</v>
      </c>
      <c r="B270" t="s">
        <v>106</v>
      </c>
      <c r="C270" s="1" t="s">
        <v>154</v>
      </c>
      <c r="D270" s="1"/>
    </row>
    <row r="271" spans="1:4" ht="87" x14ac:dyDescent="0.35">
      <c r="A271" t="s">
        <v>92</v>
      </c>
      <c r="B271" t="s">
        <v>28</v>
      </c>
      <c r="C271" s="1" t="s">
        <v>228</v>
      </c>
      <c r="D271" s="1"/>
    </row>
    <row r="272" spans="1:4" ht="43.5" x14ac:dyDescent="0.35">
      <c r="A272" t="s">
        <v>93</v>
      </c>
      <c r="B272" t="s">
        <v>102</v>
      </c>
      <c r="C272" s="1" t="s">
        <v>229</v>
      </c>
      <c r="D272" s="1"/>
    </row>
    <row r="273" spans="1:4" ht="159.5" x14ac:dyDescent="0.35">
      <c r="A273" t="s">
        <v>93</v>
      </c>
      <c r="B273" t="s">
        <v>103</v>
      </c>
      <c r="C273" s="1" t="s">
        <v>174</v>
      </c>
      <c r="D273" s="1"/>
    </row>
    <row r="274" spans="1:4" ht="145" x14ac:dyDescent="0.35">
      <c r="A274" t="s">
        <v>93</v>
      </c>
      <c r="B274" t="s">
        <v>104</v>
      </c>
      <c r="C274" s="1" t="s">
        <v>230</v>
      </c>
      <c r="D274" s="1"/>
    </row>
    <row r="275" spans="1:4" x14ac:dyDescent="0.35">
      <c r="A275" t="s">
        <v>93</v>
      </c>
      <c r="B275" t="s">
        <v>105</v>
      </c>
      <c r="C275" s="1" t="s">
        <v>121</v>
      </c>
      <c r="D275" s="1"/>
    </row>
    <row r="276" spans="1:4" ht="87" x14ac:dyDescent="0.35">
      <c r="A276" t="s">
        <v>93</v>
      </c>
      <c r="B276" t="s">
        <v>106</v>
      </c>
      <c r="C276" s="1" t="s">
        <v>144</v>
      </c>
      <c r="D276" s="1"/>
    </row>
    <row r="277" spans="1:4" ht="101.5" x14ac:dyDescent="0.35">
      <c r="A277" t="s">
        <v>93</v>
      </c>
      <c r="B277" t="s">
        <v>28</v>
      </c>
      <c r="C277" s="1" t="s">
        <v>118</v>
      </c>
      <c r="D277" s="1"/>
    </row>
    <row r="278" spans="1:4" ht="29" x14ac:dyDescent="0.35">
      <c r="A278" t="s">
        <v>94</v>
      </c>
      <c r="B278" t="s">
        <v>102</v>
      </c>
      <c r="C278" s="1" t="s">
        <v>231</v>
      </c>
      <c r="D278" s="1"/>
    </row>
    <row r="279" spans="1:4" ht="159.5" x14ac:dyDescent="0.35">
      <c r="A279" t="s">
        <v>94</v>
      </c>
      <c r="B279" t="s">
        <v>103</v>
      </c>
      <c r="C279" s="1" t="s">
        <v>232</v>
      </c>
      <c r="D279" s="1"/>
    </row>
    <row r="280" spans="1:4" ht="159.5" x14ac:dyDescent="0.35">
      <c r="A280" t="s">
        <v>94</v>
      </c>
      <c r="B280" t="s">
        <v>104</v>
      </c>
      <c r="C280" s="1" t="s">
        <v>233</v>
      </c>
      <c r="D280" s="1"/>
    </row>
    <row r="281" spans="1:4" ht="159.5" x14ac:dyDescent="0.35">
      <c r="A281" t="s">
        <v>94</v>
      </c>
      <c r="B281" t="s">
        <v>105</v>
      </c>
      <c r="C281" s="1" t="s">
        <v>234</v>
      </c>
      <c r="D281" s="1"/>
    </row>
    <row r="282" spans="1:4" ht="72.5" x14ac:dyDescent="0.35">
      <c r="A282" t="s">
        <v>94</v>
      </c>
      <c r="B282" t="s">
        <v>106</v>
      </c>
      <c r="C282" s="1" t="s">
        <v>179</v>
      </c>
      <c r="D282" s="1"/>
    </row>
    <row r="283" spans="1:4" ht="101.5" x14ac:dyDescent="0.35">
      <c r="A283" t="s">
        <v>94</v>
      </c>
      <c r="B283" t="s">
        <v>28</v>
      </c>
      <c r="C283" s="1" t="s">
        <v>235</v>
      </c>
      <c r="D283" s="1"/>
    </row>
    <row r="284" spans="1:4" ht="43.5" x14ac:dyDescent="0.35">
      <c r="A284" t="s">
        <v>95</v>
      </c>
      <c r="B284" t="s">
        <v>102</v>
      </c>
      <c r="C284" s="1" t="s">
        <v>236</v>
      </c>
      <c r="D284" s="1"/>
    </row>
    <row r="285" spans="1:4" ht="116" x14ac:dyDescent="0.35">
      <c r="A285" t="s">
        <v>95</v>
      </c>
      <c r="B285" t="s">
        <v>103</v>
      </c>
      <c r="C285" s="1" t="s">
        <v>237</v>
      </c>
      <c r="D285" s="1"/>
    </row>
    <row r="286" spans="1:4" ht="116" x14ac:dyDescent="0.35">
      <c r="A286" t="s">
        <v>95</v>
      </c>
      <c r="B286" t="s">
        <v>104</v>
      </c>
      <c r="C286" s="1" t="s">
        <v>238</v>
      </c>
      <c r="D286" s="1"/>
    </row>
    <row r="287" spans="1:4" ht="159.5" x14ac:dyDescent="0.35">
      <c r="A287" t="s">
        <v>95</v>
      </c>
      <c r="B287" t="s">
        <v>105</v>
      </c>
      <c r="C287" s="1" t="s">
        <v>239</v>
      </c>
      <c r="D287" s="1"/>
    </row>
    <row r="288" spans="1:4" ht="115.9" customHeight="1" x14ac:dyDescent="0.35">
      <c r="A288" t="s">
        <v>95</v>
      </c>
      <c r="B288" t="s">
        <v>106</v>
      </c>
      <c r="C288" s="1" t="s">
        <v>192</v>
      </c>
      <c r="D288" s="1"/>
    </row>
    <row r="289" spans="1:4" ht="87" x14ac:dyDescent="0.35">
      <c r="A289" t="s">
        <v>95</v>
      </c>
      <c r="B289" t="s">
        <v>28</v>
      </c>
      <c r="C289" s="1" t="s">
        <v>240</v>
      </c>
      <c r="D289" s="1"/>
    </row>
    <row r="290" spans="1:4" ht="43.5" x14ac:dyDescent="0.35">
      <c r="A290" t="s">
        <v>96</v>
      </c>
      <c r="B290" t="s">
        <v>102</v>
      </c>
      <c r="C290" s="1" t="s">
        <v>147</v>
      </c>
      <c r="D290" s="1"/>
    </row>
    <row r="291" spans="1:4" ht="247.9" customHeight="1" x14ac:dyDescent="0.35">
      <c r="A291" t="s">
        <v>96</v>
      </c>
      <c r="B291" t="s">
        <v>103</v>
      </c>
      <c r="C291" s="1" t="s">
        <v>125</v>
      </c>
      <c r="D291" s="1"/>
    </row>
    <row r="292" spans="1:4" ht="145" x14ac:dyDescent="0.35">
      <c r="A292" t="s">
        <v>96</v>
      </c>
      <c r="B292" t="s">
        <v>104</v>
      </c>
      <c r="C292" s="1" t="s">
        <v>241</v>
      </c>
      <c r="D292" s="1"/>
    </row>
    <row r="293" spans="1:4" x14ac:dyDescent="0.35">
      <c r="A293" t="s">
        <v>96</v>
      </c>
      <c r="B293" t="s">
        <v>105</v>
      </c>
      <c r="C293" s="1" t="s">
        <v>121</v>
      </c>
      <c r="D293" s="1"/>
    </row>
    <row r="294" spans="1:4" ht="116" x14ac:dyDescent="0.35">
      <c r="A294" t="s">
        <v>96</v>
      </c>
      <c r="B294" t="s">
        <v>106</v>
      </c>
      <c r="C294" s="1" t="s">
        <v>122</v>
      </c>
      <c r="D294" s="1"/>
    </row>
    <row r="295" spans="1:4" ht="101.5" x14ac:dyDescent="0.35">
      <c r="A295" t="s">
        <v>96</v>
      </c>
      <c r="B295" t="s">
        <v>28</v>
      </c>
      <c r="C295" s="1" t="s">
        <v>208</v>
      </c>
      <c r="D295" s="1"/>
    </row>
    <row r="296" spans="1:4" ht="145" x14ac:dyDescent="0.35">
      <c r="A296" t="s">
        <v>97</v>
      </c>
      <c r="B296" t="s">
        <v>102</v>
      </c>
      <c r="C296" s="1" t="s">
        <v>242</v>
      </c>
      <c r="D296" s="1"/>
    </row>
    <row r="297" spans="1:4" ht="159.5" x14ac:dyDescent="0.35">
      <c r="A297" t="s">
        <v>97</v>
      </c>
      <c r="B297" t="s">
        <v>103</v>
      </c>
      <c r="C297" s="1" t="s">
        <v>120</v>
      </c>
      <c r="D297" s="1"/>
    </row>
    <row r="298" spans="1:4" ht="159.5" x14ac:dyDescent="0.35">
      <c r="A298" t="s">
        <v>97</v>
      </c>
      <c r="B298" t="s">
        <v>104</v>
      </c>
      <c r="C298" s="1" t="s">
        <v>109</v>
      </c>
      <c r="D298" s="1"/>
    </row>
    <row r="299" spans="1:4" x14ac:dyDescent="0.35">
      <c r="A299" t="s">
        <v>97</v>
      </c>
      <c r="B299" t="s">
        <v>105</v>
      </c>
      <c r="C299" s="1" t="s">
        <v>121</v>
      </c>
      <c r="D299" s="1"/>
    </row>
    <row r="300" spans="1:4" ht="116" x14ac:dyDescent="0.35">
      <c r="A300" t="s">
        <v>97</v>
      </c>
      <c r="B300" t="s">
        <v>106</v>
      </c>
      <c r="C300" s="1" t="s">
        <v>122</v>
      </c>
      <c r="D300" s="1"/>
    </row>
    <row r="301" spans="1:4" ht="72.5" x14ac:dyDescent="0.35">
      <c r="A301" t="s">
        <v>97</v>
      </c>
      <c r="B301" t="s">
        <v>28</v>
      </c>
      <c r="C301" s="1" t="s">
        <v>146</v>
      </c>
      <c r="D301" s="1"/>
    </row>
    <row r="302" spans="1:4" ht="159.5" x14ac:dyDescent="0.35">
      <c r="A302" t="s">
        <v>98</v>
      </c>
      <c r="B302" t="s">
        <v>102</v>
      </c>
      <c r="C302" s="1" t="s">
        <v>205</v>
      </c>
      <c r="D302" s="1"/>
    </row>
    <row r="303" spans="1:4" ht="159.5" x14ac:dyDescent="0.35">
      <c r="A303" t="s">
        <v>98</v>
      </c>
      <c r="B303" t="s">
        <v>103</v>
      </c>
      <c r="C303" s="1" t="s">
        <v>125</v>
      </c>
      <c r="D303" s="1"/>
    </row>
    <row r="304" spans="1:4" ht="159.5" x14ac:dyDescent="0.35">
      <c r="A304" t="s">
        <v>98</v>
      </c>
      <c r="B304" t="s">
        <v>104</v>
      </c>
      <c r="C304" s="1" t="s">
        <v>109</v>
      </c>
      <c r="D304" s="1"/>
    </row>
    <row r="305" spans="1:4" x14ac:dyDescent="0.35">
      <c r="A305" t="s">
        <v>98</v>
      </c>
      <c r="B305" t="s">
        <v>105</v>
      </c>
      <c r="C305" s="1" t="s">
        <v>121</v>
      </c>
      <c r="D305" s="1"/>
    </row>
    <row r="306" spans="1:4" ht="116" x14ac:dyDescent="0.35">
      <c r="A306" t="s">
        <v>98</v>
      </c>
      <c r="B306" t="s">
        <v>106</v>
      </c>
      <c r="C306" s="1" t="s">
        <v>122</v>
      </c>
      <c r="D306" s="1"/>
    </row>
    <row r="307" spans="1:4" ht="72.5" x14ac:dyDescent="0.35">
      <c r="A307" t="s">
        <v>98</v>
      </c>
      <c r="B307" t="s">
        <v>28</v>
      </c>
      <c r="C307" s="1" t="s">
        <v>123</v>
      </c>
      <c r="D307" s="1"/>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1BF6-120C-4A91-BF69-035914EF539A}">
  <dimension ref="A1:A7"/>
  <sheetViews>
    <sheetView workbookViewId="0">
      <selection activeCell="G18" sqref="G18"/>
    </sheetView>
  </sheetViews>
  <sheetFormatPr defaultRowHeight="14.5" x14ac:dyDescent="0.35"/>
  <sheetData>
    <row r="1" spans="1:1" x14ac:dyDescent="0.35">
      <c r="A1" t="s">
        <v>243</v>
      </c>
    </row>
    <row r="2" spans="1:1" x14ac:dyDescent="0.35">
      <c r="A2" t="s">
        <v>102</v>
      </c>
    </row>
    <row r="3" spans="1:1" x14ac:dyDescent="0.35">
      <c r="A3" t="s">
        <v>103</v>
      </c>
    </row>
    <row r="4" spans="1:1" x14ac:dyDescent="0.35">
      <c r="A4" t="s">
        <v>104</v>
      </c>
    </row>
    <row r="5" spans="1:1" x14ac:dyDescent="0.35">
      <c r="A5" t="s">
        <v>106</v>
      </c>
    </row>
    <row r="6" spans="1:1" x14ac:dyDescent="0.35">
      <c r="A6" t="s">
        <v>105</v>
      </c>
    </row>
    <row r="7" spans="1:1" x14ac:dyDescent="0.35">
      <c r="A7" t="s">
        <v>244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84099C5946FA6344AFBC08FDA28BB5E3000F2A5536EED47B428001DEFDF00DB8CF" ma:contentTypeVersion="28" ma:contentTypeDescription="" ma:contentTypeScope="" ma:versionID="21ca6ab74f8644cb864e5c2f20cac000">
  <xsd:schema xmlns:xsd="http://www.w3.org/2001/XMLSchema" xmlns:xs="http://www.w3.org/2001/XMLSchema" xmlns:p="http://schemas.microsoft.com/office/2006/metadata/properties" xmlns:ns2="80727368-2d85-4693-8aca-8c33fb2339f5" xmlns:ns3="http://schemas.microsoft.com/sharepoint/v4" xmlns:ns4="b031f331-093e-4af9-b9a8-5fb9941cd8bc" xmlns:ns5="61ea441e-408f-4c04-8adb-e628fdc370c0" targetNamespace="http://schemas.microsoft.com/office/2006/metadata/properties" ma:root="true" ma:fieldsID="2d4dcb4fb567584823cddbef29412b8b" ns2:_="" ns3:_="" ns4:_="" ns5:_="">
    <xsd:import namespace="80727368-2d85-4693-8aca-8c33fb2339f5"/>
    <xsd:import namespace="http://schemas.microsoft.com/sharepoint/v4"/>
    <xsd:import namespace="b031f331-093e-4af9-b9a8-5fb9941cd8bc"/>
    <xsd:import namespace="61ea441e-408f-4c04-8adb-e628fdc370c0"/>
    <xsd:element name="properties">
      <xsd:complexType>
        <xsd:sequence>
          <xsd:element name="documentManagement">
            <xsd:complexType>
              <xsd:all>
                <xsd:element ref="ns2:Project" minOccurs="0"/>
                <xsd:element ref="ns2:Project_x003a_Description" minOccurs="0"/>
                <xsd:element ref="ns2:SharedWithUsers" minOccurs="0"/>
                <xsd:element ref="ns3:IconOverlay" minOccurs="0"/>
                <xsd:element ref="ns2:SharingHintHash" minOccurs="0"/>
                <xsd:element ref="ns2:SharedWithDetails" minOccurs="0"/>
                <xsd:element ref="ns2:LastSharedByUser" minOccurs="0"/>
                <xsd:element ref="ns2: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5:TaxCatchAll" minOccurs="0"/>
                <xsd:element ref="ns4:lcf76f155ced4ddcb4097134ff3c332f" minOccurs="0"/>
                <xsd:element ref="ns4:Date_x002f_Tim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27368-2d85-4693-8aca-8c33fb2339f5" elementFormDefault="qualified">
    <xsd:import namespace="http://schemas.microsoft.com/office/2006/documentManagement/types"/>
    <xsd:import namespace="http://schemas.microsoft.com/office/infopath/2007/PartnerControls"/>
    <xsd:element name="Project" ma:index="8" nillable="true" ma:displayName="Project" ma:list="{466bfe19-0901-498c-8ba9-2a12267cbd25}" ma:internalName="Project" ma:readOnly="false" ma:showField="Title" ma:web="80727368-2d85-4693-8aca-8c33fb2339f5">
      <xsd:simpleType>
        <xsd:restriction base="dms:Lookup"/>
      </xsd:simpleType>
    </xsd:element>
    <xsd:element name="Project_x003a_Description" ma:index="9" nillable="true" ma:displayName="Project:Description" ma:list="{466bfe19-0901-498c-8ba9-2a12267cbd25}" ma:internalName="Project_x003A_Description" ma:readOnly="true" ma:showField="CategoryDescription" ma:web="80727368-2d85-4693-8aca-8c33fb2339f5">
      <xsd:simpleType>
        <xsd:restriction base="dms:Lookup"/>
      </xsd:simpleType>
    </xsd:element>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31f331-093e-4af9-b9a8-5fb9941cd8bc"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description="" ma:internalName="MediaServiceAutoTags" ma:readOnly="true">
      <xsd:simpleType>
        <xsd:restriction base="dms:Text"/>
      </xsd:simpleType>
    </xsd:element>
    <xsd:element name="MediaServiceLocation" ma:index="20" nillable="true" ma:displayName="MediaServiceLocation" ma:description="" ma:internalName="MediaServiceLocation"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148156e-35dd-42ed-ae17-2fd98e2f2e05" ma:termSetId="09814cd3-568e-fe90-9814-8d621ff8fb84" ma:anchorId="fba54fb3-c3e1-fe81-a776-ca4b69148c4d" ma:open="true" ma:isKeyword="false">
      <xsd:complexType>
        <xsd:sequence>
          <xsd:element ref="pc:Terms" minOccurs="0" maxOccurs="1"/>
        </xsd:sequence>
      </xsd:complexType>
    </xsd:element>
    <xsd:element name="Date_x002f_Time" ma:index="30" nillable="true" ma:displayName="Date/Time" ma:format="DateOnly" ma:internalName="Date_x002f_Time">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ea441e-408f-4c04-8adb-e628fdc370c0"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d2fab4e7-a8b7-4971-b346-34430c230743}" ma:internalName="TaxCatchAll" ma:showField="CatchAllData" ma:web="61ea441e-408f-4c04-8adb-e628fdc370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ject xmlns="80727368-2d85-4693-8aca-8c33fb2339f5" xsi:nil="true"/>
    <Date_x002f_Time xmlns="b031f331-093e-4af9-b9a8-5fb9941cd8bc" xsi:nil="true"/>
    <lcf76f155ced4ddcb4097134ff3c332f xmlns="b031f331-093e-4af9-b9a8-5fb9941cd8bc">
      <Terms xmlns="http://schemas.microsoft.com/office/infopath/2007/PartnerControls"/>
    </lcf76f155ced4ddcb4097134ff3c332f>
    <TaxCatchAll xmlns="61ea441e-408f-4c04-8adb-e628fdc370c0" xsi:nil="true"/>
    <IconOverlay xmlns="http://schemas.microsoft.com/sharepoint/v4" xsi:nil="true"/>
  </documentManagement>
</p:properties>
</file>

<file path=customXml/itemProps1.xml><?xml version="1.0" encoding="utf-8"?>
<ds:datastoreItem xmlns:ds="http://schemas.openxmlformats.org/officeDocument/2006/customXml" ds:itemID="{9F733DF5-C7BD-403B-9478-EE979CCEB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27368-2d85-4693-8aca-8c33fb2339f5"/>
    <ds:schemaRef ds:uri="http://schemas.microsoft.com/sharepoint/v4"/>
    <ds:schemaRef ds:uri="b031f331-093e-4af9-b9a8-5fb9941cd8bc"/>
    <ds:schemaRef ds:uri="61ea441e-408f-4c04-8adb-e628fdc37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E74D4C-94C5-4AD6-8C21-681EC3C22CD6}">
  <ds:schemaRefs>
    <ds:schemaRef ds:uri="http://schemas.microsoft.com/sharepoint/v3/contenttype/forms"/>
  </ds:schemaRefs>
</ds:datastoreItem>
</file>

<file path=customXml/itemProps3.xml><?xml version="1.0" encoding="utf-8"?>
<ds:datastoreItem xmlns:ds="http://schemas.openxmlformats.org/officeDocument/2006/customXml" ds:itemID="{F19FCF14-F405-4B9A-B08B-357E716848DE}">
  <ds:schemaRefs>
    <ds:schemaRef ds:uri="http://schemas.microsoft.com/office/2006/metadata/properties"/>
    <ds:schemaRef ds:uri="http://schemas.microsoft.com/office/infopath/2007/PartnerControls"/>
    <ds:schemaRef ds:uri="80727368-2d85-4693-8aca-8c33fb2339f5"/>
    <ds:schemaRef ds:uri="b031f331-093e-4af9-b9a8-5fb9941cd8bc"/>
    <ds:schemaRef ds:uri="61ea441e-408f-4c04-8adb-e628fdc370c0"/>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About</vt:lpstr>
      <vt:lpstr>Get Data</vt:lpstr>
      <vt:lpstr>state scores</vt:lpstr>
      <vt:lpstr>Recommendations</vt:lpstr>
      <vt:lpstr>lists</vt:lpstr>
      <vt:lpstr>'Get Data'!state_dropdown</vt:lpstr>
      <vt:lpstr>state_dropdown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CWP Employee</dc:creator>
  <cp:keywords/>
  <dc:description/>
  <cp:lastModifiedBy>Karen Cappiella</cp:lastModifiedBy>
  <cp:revision/>
  <dcterms:created xsi:type="dcterms:W3CDTF">2024-06-27T17:30:34Z</dcterms:created>
  <dcterms:modified xsi:type="dcterms:W3CDTF">2024-09-30T20:21:53Z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0x01010084099C5946FA6344AFBC08FDA28BB5E3000F2A5536EED47B428001DEFDF00DB8CF</vt:lpwstr>
  </property>
</Properties>
</file>